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RCS\CPI - SAÚDE\"/>
    </mc:Choice>
  </mc:AlternateContent>
  <bookViews>
    <workbookView xWindow="0" yWindow="0" windowWidth="23040" windowHeight="9372"/>
  </bookViews>
  <sheets>
    <sheet name="LEITOS CIRURGICOS - REDE - CPI" sheetId="1" r:id="rId1"/>
    <sheet name="Plan1" sheetId="2" r:id="rId2"/>
  </sheets>
  <definedNames>
    <definedName name="_xlnm.Print_Area" localSheetId="0">'LEITOS CIRURGICOS - REDE - CPI'!$A$1:$AQ$26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" i="2" l="1"/>
  <c r="AH21" i="2"/>
  <c r="AG21" i="2"/>
  <c r="AF21" i="2"/>
  <c r="AD21" i="2"/>
  <c r="AC21" i="2"/>
  <c r="AA21" i="2"/>
  <c r="Z21" i="2"/>
  <c r="X21" i="2"/>
  <c r="W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F21" i="2"/>
  <c r="E21" i="2"/>
  <c r="D21" i="2"/>
  <c r="C21" i="2"/>
  <c r="B21" i="2"/>
  <c r="AO20" i="2"/>
  <c r="AN20" i="2"/>
  <c r="AH20" i="2"/>
  <c r="AJ20" i="2" s="1"/>
  <c r="AE20" i="2"/>
  <c r="AQ19" i="2"/>
  <c r="AP19" i="2"/>
  <c r="AO19" i="2"/>
  <c r="AQ18" i="2"/>
  <c r="AP18" i="2"/>
  <c r="AO18" i="2"/>
  <c r="AQ17" i="2"/>
  <c r="AP17" i="2"/>
  <c r="AO17" i="2"/>
  <c r="AQ16" i="2"/>
  <c r="AP16" i="2"/>
  <c r="AO16" i="2"/>
  <c r="AQ15" i="2"/>
  <c r="AP15" i="2"/>
  <c r="AO15" i="2"/>
  <c r="AQ14" i="2"/>
  <c r="AP14" i="2"/>
  <c r="AO14" i="2"/>
  <c r="AQ13" i="2"/>
  <c r="AP13" i="2"/>
  <c r="AO13" i="2"/>
  <c r="AH12" i="2"/>
  <c r="AJ12" i="2" s="1"/>
  <c r="V12" i="2"/>
  <c r="V21" i="2" s="1"/>
  <c r="AQ11" i="2"/>
  <c r="AP11" i="2"/>
  <c r="AO11" i="2"/>
  <c r="AQ10" i="2"/>
  <c r="AP10" i="2"/>
  <c r="AO10" i="2"/>
  <c r="AP9" i="2"/>
  <c r="AO9" i="2"/>
  <c r="AN9" i="2"/>
  <c r="AK9" i="2"/>
  <c r="AH9" i="2"/>
  <c r="AE9" i="2"/>
  <c r="AE21" i="2" s="1"/>
  <c r="AB9" i="2"/>
  <c r="AB21" i="2" s="1"/>
  <c r="Y9" i="2"/>
  <c r="Y21" i="2" s="1"/>
  <c r="J9" i="2"/>
  <c r="G9" i="2"/>
  <c r="G21" i="2" s="1"/>
  <c r="AQ8" i="2"/>
  <c r="AP8" i="2"/>
  <c r="AO8" i="2"/>
  <c r="AQ7" i="2"/>
  <c r="AP7" i="2"/>
  <c r="AO7" i="2"/>
  <c r="AQ6" i="2"/>
  <c r="AP6" i="2"/>
  <c r="AO6" i="2"/>
  <c r="AQ20" i="2" l="1"/>
  <c r="AP20" i="2"/>
  <c r="AK20" i="2"/>
  <c r="AK12" i="2"/>
  <c r="AJ21" i="2"/>
  <c r="AQ9" i="2"/>
  <c r="AO5" i="1"/>
  <c r="AP5" i="1"/>
  <c r="AQ5" i="1"/>
  <c r="AO6" i="1"/>
  <c r="AP6" i="1"/>
  <c r="AQ6" i="1"/>
  <c r="AO7" i="1"/>
  <c r="AP7" i="1"/>
  <c r="AO8" i="1"/>
  <c r="AP8" i="1"/>
  <c r="AQ8" i="1"/>
  <c r="AO9" i="1"/>
  <c r="AP9" i="1"/>
  <c r="AQ9" i="1"/>
  <c r="AO11" i="1"/>
  <c r="AP11" i="1"/>
  <c r="AQ11" i="1"/>
  <c r="AO12" i="1"/>
  <c r="AP12" i="1"/>
  <c r="AQ12" i="1"/>
  <c r="AO13" i="1"/>
  <c r="AP13" i="1"/>
  <c r="AQ13" i="1"/>
  <c r="AO14" i="1"/>
  <c r="AP14" i="1"/>
  <c r="AQ14" i="1"/>
  <c r="AO15" i="1"/>
  <c r="AP15" i="1"/>
  <c r="AQ15" i="1"/>
  <c r="AO16" i="1"/>
  <c r="AP16" i="1"/>
  <c r="AQ16" i="1"/>
  <c r="AO17" i="1"/>
  <c r="AP17" i="1"/>
  <c r="AQ17" i="1"/>
  <c r="AO18" i="1"/>
  <c r="AP4" i="1"/>
  <c r="AQ4" i="1"/>
  <c r="AO4" i="1"/>
  <c r="C19" i="1"/>
  <c r="D19" i="1"/>
  <c r="E19" i="1"/>
  <c r="F19" i="1"/>
  <c r="H19" i="1"/>
  <c r="I19" i="1"/>
  <c r="K19" i="1"/>
  <c r="L19" i="1"/>
  <c r="M19" i="1"/>
  <c r="N19" i="1"/>
  <c r="O19" i="1"/>
  <c r="P19" i="1"/>
  <c r="Q19" i="1"/>
  <c r="R19" i="1"/>
  <c r="S19" i="1"/>
  <c r="T19" i="1"/>
  <c r="U19" i="1"/>
  <c r="W19" i="1"/>
  <c r="X19" i="1"/>
  <c r="Z19" i="1"/>
  <c r="AA19" i="1"/>
  <c r="AC19" i="1"/>
  <c r="AD19" i="1"/>
  <c r="AF19" i="1"/>
  <c r="AG19" i="1"/>
  <c r="AI19" i="1"/>
  <c r="B19" i="1"/>
  <c r="AH7" i="1"/>
  <c r="AL12" i="2" l="1"/>
  <c r="AK21" i="2"/>
  <c r="AM12" i="2"/>
  <c r="AN18" i="1"/>
  <c r="AH18" i="1"/>
  <c r="AJ18" i="1" s="1"/>
  <c r="AE18" i="1"/>
  <c r="AH10" i="1"/>
  <c r="AJ10" i="1" s="1"/>
  <c r="V10" i="1"/>
  <c r="AN7" i="1"/>
  <c r="AK7" i="1"/>
  <c r="AE7" i="1"/>
  <c r="AB7" i="1"/>
  <c r="AB19" i="1" s="1"/>
  <c r="Y7" i="1"/>
  <c r="Y19" i="1" s="1"/>
  <c r="J7" i="1"/>
  <c r="J19" i="1" s="1"/>
  <c r="G7" i="1"/>
  <c r="AK18" i="1" l="1"/>
  <c r="AP18" i="1"/>
  <c r="AJ19" i="1"/>
  <c r="V19" i="1"/>
  <c r="G19" i="1"/>
  <c r="AQ7" i="1"/>
  <c r="AE19" i="1"/>
  <c r="AQ18" i="1"/>
  <c r="AM21" i="2"/>
  <c r="AP12" i="2"/>
  <c r="AP21" i="2" s="1"/>
  <c r="AO12" i="2"/>
  <c r="AO21" i="2" s="1"/>
  <c r="AN12" i="2"/>
  <c r="AL21" i="2"/>
  <c r="AH19" i="1"/>
  <c r="AK10" i="1"/>
  <c r="AK19" i="1" l="1"/>
  <c r="AN21" i="2"/>
  <c r="AQ12" i="2"/>
  <c r="AQ21" i="2" s="1"/>
  <c r="AL10" i="1"/>
  <c r="AL19" i="1" l="1"/>
  <c r="AO10" i="1"/>
  <c r="AO19" i="1" s="1"/>
  <c r="AM10" i="1"/>
  <c r="AP10" i="1" s="1"/>
  <c r="AP19" i="1" s="1"/>
  <c r="AN10" i="1" l="1"/>
  <c r="AM19" i="1"/>
  <c r="AN19" i="1" l="1"/>
  <c r="AQ10" i="1"/>
  <c r="AQ19" i="1" s="1"/>
</calcChain>
</file>

<file path=xl/sharedStrings.xml><?xml version="1.0" encoding="utf-8"?>
<sst xmlns="http://schemas.openxmlformats.org/spreadsheetml/2006/main" count="162" uniqueCount="44">
  <si>
    <t>ENFERMARIA</t>
  </si>
  <si>
    <t>CARDIOLOGIA CIRÚRGICA</t>
  </si>
  <si>
    <t>CIRURGIA GERAL</t>
  </si>
  <si>
    <t>GINECOLOGIA</t>
  </si>
  <si>
    <t>NEUROCIRURGIA</t>
  </si>
  <si>
    <t>ONCOLOGIA CIRÚRGICA</t>
  </si>
  <si>
    <t>OTORRINOLARINGOLOGIA</t>
  </si>
  <si>
    <t>TORÁXICA</t>
  </si>
  <si>
    <t>TRANSPLANTE</t>
  </si>
  <si>
    <t>PEDIATRIA CIRÚRGICA</t>
  </si>
  <si>
    <t>HRPA</t>
  </si>
  <si>
    <t>HRPL</t>
  </si>
  <si>
    <t>HRC</t>
  </si>
  <si>
    <t>HRT</t>
  </si>
  <si>
    <t>HCB</t>
  </si>
  <si>
    <t>HRG</t>
  </si>
  <si>
    <t>HRAN</t>
  </si>
  <si>
    <t>HRS</t>
  </si>
  <si>
    <t>HRBZ</t>
  </si>
  <si>
    <t>HRSAM</t>
  </si>
  <si>
    <t>HBDF</t>
  </si>
  <si>
    <t>HRSM</t>
  </si>
  <si>
    <t>HMIB</t>
  </si>
  <si>
    <t>EXIST</t>
  </si>
  <si>
    <t>ORTOPEDIATRAUMATOLOGIA</t>
  </si>
  <si>
    <t>TOTAL GERAL</t>
  </si>
  <si>
    <t>BLOQ.</t>
  </si>
  <si>
    <t>BLOQ</t>
  </si>
  <si>
    <t>OBSTETRÍCIA CIRÚRGICA</t>
  </si>
  <si>
    <t>PLÁSTICA</t>
  </si>
  <si>
    <t>BUCO MAXILO FACIAL</t>
  </si>
  <si>
    <t>NEFRO/UROLOGIA CIRÚRGICA</t>
  </si>
  <si>
    <t>EXIST.</t>
  </si>
  <si>
    <t>GASTROENTEROLOGIA</t>
  </si>
  <si>
    <t>GERÊNCIA DE CADASTRAMENTO DE ESTABELECIMENTOS E USUÁRIOS DO SUS</t>
  </si>
  <si>
    <t>ATIVOS</t>
  </si>
  <si>
    <t>Legenda:</t>
  </si>
  <si>
    <t>EXIST: Existente</t>
  </si>
  <si>
    <t xml:space="preserve">BLOQ: Bloqueados </t>
  </si>
  <si>
    <t>FONTE: BASE ESTADUAL CNES - 08/06/16</t>
  </si>
  <si>
    <t>COMPETÊNCIA: MAIO/16</t>
  </si>
  <si>
    <t>LEITOS CIRÚRGICOS POR LOCALIZAÇÃO</t>
  </si>
  <si>
    <t>GECAD/DICS/CRCS/SUPLANS</t>
  </si>
  <si>
    <r>
      <t xml:space="preserve">Quadro II - </t>
    </r>
    <r>
      <rPr>
        <b/>
        <sz val="11"/>
        <color rgb="FF000000"/>
        <rFont val="Bookman Old Style"/>
        <family val="1"/>
      </rPr>
      <t xml:space="preserve">Leitos Cirúrgicos segundo localização e status de atividade.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</si>
</sst>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 readingOrder="1"/>
    </xf>
    <xf numFmtId="0" fontId="0" fillId="0" borderId="1" xfId="0" applyFont="1" applyBorder="1"/>
    <xf numFmtId="0" fontId="3" fillId="2" borderId="1" xfId="0" applyFont="1" applyFill="1" applyBorder="1" applyAlignment="1">
      <alignment horizontal="left" vertical="center" wrapText="1" readingOrder="1"/>
    </xf>
    <xf numFmtId="0" fontId="1" fillId="2" borderId="1" xfId="0" applyFont="1" applyFill="1" applyBorder="1"/>
    <xf numFmtId="0" fontId="4" fillId="2" borderId="0" xfId="0" applyFont="1" applyFill="1" applyBorder="1"/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2" borderId="0" xfId="0" applyFont="1" applyFill="1"/>
    <xf numFmtId="0" fontId="8" fillId="2" borderId="0" xfId="0" applyFont="1" applyFill="1"/>
    <xf numFmtId="0" fontId="7" fillId="2" borderId="0" xfId="0" applyFont="1" applyFill="1"/>
    <xf numFmtId="0" fontId="8" fillId="0" borderId="0" xfId="0" applyFont="1"/>
    <xf numFmtId="0" fontId="10" fillId="2" borderId="0" xfId="0" applyFont="1" applyFill="1" applyBorder="1"/>
    <xf numFmtId="0" fontId="10" fillId="2" borderId="0" xfId="0" applyFont="1" applyFill="1"/>
    <xf numFmtId="0" fontId="11" fillId="2" borderId="0" xfId="0" applyFont="1" applyFill="1" applyBorder="1"/>
    <xf numFmtId="0" fontId="1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tabSelected="1" view="pageBreakPreview" zoomScale="80" zoomScaleNormal="115" zoomScaleSheetLayoutView="80" workbookViewId="0">
      <selection activeCell="E25" sqref="E25"/>
    </sheetView>
  </sheetViews>
  <sheetFormatPr defaultColWidth="9.109375" defaultRowHeight="14.4" x14ac:dyDescent="0.3"/>
  <cols>
    <col min="1" max="1" width="20.77734375" style="2" customWidth="1"/>
    <col min="2" max="2" width="5.109375" style="2" customWidth="1"/>
    <col min="3" max="3" width="7.44140625" style="2" customWidth="1"/>
    <col min="4" max="4" width="6.44140625" style="2" customWidth="1"/>
    <col min="5" max="5" width="6.33203125" style="2" customWidth="1"/>
    <col min="6" max="6" width="7.109375" style="2" customWidth="1"/>
    <col min="7" max="7" width="6.44140625" style="2" customWidth="1"/>
    <col min="8" max="8" width="5.6640625" style="2" customWidth="1"/>
    <col min="9" max="9" width="7.33203125" style="2" customWidth="1"/>
    <col min="10" max="10" width="6.44140625" style="2" customWidth="1"/>
    <col min="11" max="11" width="5.6640625" style="2" customWidth="1"/>
    <col min="12" max="12" width="7.33203125" style="2" customWidth="1"/>
    <col min="13" max="13" width="6.44140625" style="2" customWidth="1"/>
    <col min="14" max="14" width="5.6640625" style="2" customWidth="1"/>
    <col min="15" max="15" width="7.109375" style="2" customWidth="1"/>
    <col min="16" max="16" width="6.44140625" style="2" customWidth="1"/>
    <col min="17" max="17" width="5.6640625" style="2" customWidth="1"/>
    <col min="18" max="18" width="6.5546875" style="2" customWidth="1"/>
    <col min="19" max="19" width="6.44140625" style="2" customWidth="1"/>
    <col min="20" max="20" width="5.6640625" style="2" customWidth="1"/>
    <col min="21" max="21" width="7.6640625" style="2" bestFit="1" customWidth="1"/>
    <col min="22" max="22" width="6.44140625" style="2" customWidth="1"/>
    <col min="23" max="23" width="5.6640625" style="2" customWidth="1"/>
    <col min="24" max="24" width="7.6640625" style="2" bestFit="1" customWidth="1"/>
    <col min="25" max="25" width="6.44140625" style="2" customWidth="1"/>
    <col min="26" max="26" width="5.6640625" style="2" customWidth="1"/>
    <col min="27" max="27" width="7.6640625" style="2" bestFit="1" customWidth="1"/>
    <col min="28" max="28" width="6.44140625" style="2" customWidth="1"/>
    <col min="29" max="29" width="5.6640625" style="2" customWidth="1"/>
    <col min="30" max="30" width="7.6640625" style="2" bestFit="1" customWidth="1"/>
    <col min="31" max="31" width="6.44140625" style="2" customWidth="1"/>
    <col min="32" max="32" width="5.6640625" style="2" customWidth="1"/>
    <col min="33" max="33" width="7.6640625" style="2" bestFit="1" customWidth="1"/>
    <col min="34" max="34" width="6.44140625" style="2" customWidth="1"/>
    <col min="35" max="35" width="6.33203125" style="2" customWidth="1"/>
    <col min="36" max="36" width="7.6640625" style="2" bestFit="1" customWidth="1"/>
    <col min="37" max="37" width="6.44140625" style="2" customWidth="1"/>
    <col min="38" max="38" width="5.88671875" style="2" customWidth="1"/>
    <col min="39" max="39" width="6.6640625" style="2" customWidth="1"/>
    <col min="40" max="40" width="6.44140625" style="2" customWidth="1"/>
    <col min="41" max="41" width="6.33203125" style="2" bestFit="1" customWidth="1"/>
    <col min="42" max="42" width="7.6640625" style="2" bestFit="1" customWidth="1"/>
    <col min="43" max="43" width="5.88671875" style="2" bestFit="1" customWidth="1"/>
    <col min="44" max="16384" width="9.109375" style="2"/>
  </cols>
  <sheetData>
    <row r="1" spans="1:43" x14ac:dyDescent="0.3">
      <c r="A1" s="17" t="s">
        <v>43</v>
      </c>
      <c r="B1" s="15"/>
      <c r="C1" s="16"/>
      <c r="D1" s="16"/>
      <c r="E1" s="16"/>
      <c r="F1" s="16"/>
      <c r="G1" s="16"/>
      <c r="H1" s="16"/>
      <c r="I1" s="16"/>
    </row>
    <row r="2" spans="1:43" s="11" customFormat="1" x14ac:dyDescent="0.3">
      <c r="A2" s="12" t="s">
        <v>0</v>
      </c>
      <c r="B2" s="12" t="s">
        <v>10</v>
      </c>
      <c r="C2" s="12"/>
      <c r="D2" s="12"/>
      <c r="E2" s="12" t="s">
        <v>11</v>
      </c>
      <c r="F2" s="12"/>
      <c r="G2" s="12"/>
      <c r="H2" s="12" t="s">
        <v>12</v>
      </c>
      <c r="I2" s="12"/>
      <c r="J2" s="12"/>
      <c r="K2" s="12" t="s">
        <v>13</v>
      </c>
      <c r="L2" s="12"/>
      <c r="M2" s="12"/>
      <c r="N2" s="12" t="s">
        <v>14</v>
      </c>
      <c r="O2" s="12"/>
      <c r="P2" s="12"/>
      <c r="Q2" s="12" t="s">
        <v>15</v>
      </c>
      <c r="R2" s="12"/>
      <c r="S2" s="12"/>
      <c r="T2" s="12" t="s">
        <v>16</v>
      </c>
      <c r="U2" s="12"/>
      <c r="V2" s="12"/>
      <c r="W2" s="12" t="s">
        <v>17</v>
      </c>
      <c r="X2" s="12"/>
      <c r="Y2" s="12"/>
      <c r="Z2" s="12" t="s">
        <v>18</v>
      </c>
      <c r="AA2" s="12"/>
      <c r="AB2" s="12"/>
      <c r="AC2" s="12" t="s">
        <v>19</v>
      </c>
      <c r="AD2" s="12"/>
      <c r="AE2" s="12"/>
      <c r="AF2" s="12" t="s">
        <v>20</v>
      </c>
      <c r="AG2" s="12"/>
      <c r="AH2" s="12"/>
      <c r="AI2" s="12" t="s">
        <v>21</v>
      </c>
      <c r="AJ2" s="12"/>
      <c r="AK2" s="12"/>
      <c r="AL2" s="12" t="s">
        <v>22</v>
      </c>
      <c r="AM2" s="12"/>
      <c r="AN2" s="12"/>
      <c r="AO2" s="12" t="s">
        <v>25</v>
      </c>
      <c r="AP2" s="12"/>
      <c r="AQ2" s="12"/>
    </row>
    <row r="3" spans="1:43" s="11" customFormat="1" x14ac:dyDescent="0.3">
      <c r="A3" s="12"/>
      <c r="B3" s="13" t="s">
        <v>23</v>
      </c>
      <c r="C3" s="13" t="s">
        <v>35</v>
      </c>
      <c r="D3" s="13" t="s">
        <v>26</v>
      </c>
      <c r="E3" s="13" t="s">
        <v>23</v>
      </c>
      <c r="F3" s="13" t="s">
        <v>35</v>
      </c>
      <c r="G3" s="13" t="s">
        <v>26</v>
      </c>
      <c r="H3" s="13" t="s">
        <v>23</v>
      </c>
      <c r="I3" s="13" t="s">
        <v>35</v>
      </c>
      <c r="J3" s="13" t="s">
        <v>26</v>
      </c>
      <c r="K3" s="13" t="s">
        <v>23</v>
      </c>
      <c r="L3" s="13" t="s">
        <v>35</v>
      </c>
      <c r="M3" s="13" t="s">
        <v>26</v>
      </c>
      <c r="N3" s="13" t="s">
        <v>23</v>
      </c>
      <c r="O3" s="13" t="s">
        <v>35</v>
      </c>
      <c r="P3" s="13" t="s">
        <v>26</v>
      </c>
      <c r="Q3" s="13" t="s">
        <v>23</v>
      </c>
      <c r="R3" s="13" t="s">
        <v>35</v>
      </c>
      <c r="S3" s="13" t="s">
        <v>26</v>
      </c>
      <c r="T3" s="13" t="s">
        <v>23</v>
      </c>
      <c r="U3" s="13" t="s">
        <v>35</v>
      </c>
      <c r="V3" s="13" t="s">
        <v>26</v>
      </c>
      <c r="W3" s="13" t="s">
        <v>23</v>
      </c>
      <c r="X3" s="13" t="s">
        <v>35</v>
      </c>
      <c r="Y3" s="13" t="s">
        <v>26</v>
      </c>
      <c r="Z3" s="13" t="s">
        <v>23</v>
      </c>
      <c r="AA3" s="13" t="s">
        <v>35</v>
      </c>
      <c r="AB3" s="13" t="s">
        <v>26</v>
      </c>
      <c r="AC3" s="13" t="s">
        <v>23</v>
      </c>
      <c r="AD3" s="13" t="s">
        <v>35</v>
      </c>
      <c r="AE3" s="13" t="s">
        <v>26</v>
      </c>
      <c r="AF3" s="13" t="s">
        <v>23</v>
      </c>
      <c r="AG3" s="13" t="s">
        <v>35</v>
      </c>
      <c r="AH3" s="13" t="s">
        <v>26</v>
      </c>
      <c r="AI3" s="13" t="s">
        <v>23</v>
      </c>
      <c r="AJ3" s="13" t="s">
        <v>35</v>
      </c>
      <c r="AK3" s="13" t="s">
        <v>26</v>
      </c>
      <c r="AL3" s="13" t="s">
        <v>23</v>
      </c>
      <c r="AM3" s="13" t="s">
        <v>35</v>
      </c>
      <c r="AN3" s="13" t="s">
        <v>26</v>
      </c>
      <c r="AO3" s="13" t="s">
        <v>32</v>
      </c>
      <c r="AP3" s="13" t="s">
        <v>35</v>
      </c>
      <c r="AQ3" s="13" t="s">
        <v>27</v>
      </c>
    </row>
    <row r="4" spans="1:43" x14ac:dyDescent="0.3">
      <c r="A4" s="5" t="s">
        <v>2</v>
      </c>
      <c r="B4" s="4">
        <v>16</v>
      </c>
      <c r="C4" s="4">
        <v>16</v>
      </c>
      <c r="D4" s="4">
        <v>0</v>
      </c>
      <c r="E4" s="1">
        <v>22</v>
      </c>
      <c r="F4" s="1">
        <v>22</v>
      </c>
      <c r="G4" s="6">
        <v>0</v>
      </c>
      <c r="H4" s="1">
        <v>31</v>
      </c>
      <c r="I4" s="1">
        <v>31</v>
      </c>
      <c r="J4" s="1">
        <v>0</v>
      </c>
      <c r="K4" s="1">
        <v>46</v>
      </c>
      <c r="L4" s="1">
        <v>46</v>
      </c>
      <c r="M4" s="1">
        <v>0</v>
      </c>
      <c r="N4" s="1">
        <v>2</v>
      </c>
      <c r="O4" s="1">
        <v>2</v>
      </c>
      <c r="P4" s="1">
        <v>0</v>
      </c>
      <c r="Q4" s="1">
        <v>60</v>
      </c>
      <c r="R4" s="1">
        <v>54</v>
      </c>
      <c r="S4" s="6">
        <v>6</v>
      </c>
      <c r="T4" s="1">
        <v>58</v>
      </c>
      <c r="U4" s="1">
        <v>58</v>
      </c>
      <c r="V4" s="1">
        <v>0</v>
      </c>
      <c r="W4" s="1">
        <v>30</v>
      </c>
      <c r="X4" s="1">
        <v>19</v>
      </c>
      <c r="Y4" s="1">
        <v>11</v>
      </c>
      <c r="Z4" s="1">
        <v>13</v>
      </c>
      <c r="AA4" s="1">
        <v>13</v>
      </c>
      <c r="AB4" s="1">
        <v>0</v>
      </c>
      <c r="AC4" s="1">
        <v>20</v>
      </c>
      <c r="AD4" s="1">
        <v>20</v>
      </c>
      <c r="AE4" s="1">
        <v>0</v>
      </c>
      <c r="AF4" s="1">
        <v>82</v>
      </c>
      <c r="AG4" s="1">
        <v>82</v>
      </c>
      <c r="AH4" s="1">
        <v>0</v>
      </c>
      <c r="AI4" s="4">
        <v>36</v>
      </c>
      <c r="AJ4" s="4">
        <v>31</v>
      </c>
      <c r="AK4" s="4">
        <v>5</v>
      </c>
      <c r="AL4" s="4">
        <v>8</v>
      </c>
      <c r="AM4" s="4">
        <v>6</v>
      </c>
      <c r="AN4" s="4">
        <v>2</v>
      </c>
      <c r="AO4" s="1">
        <f>SUM(B4,E4,H4,K4,N4,Q4,T4,W4,Z4,AC4,AF4,AI4,AL4)</f>
        <v>424</v>
      </c>
      <c r="AP4" s="1">
        <f t="shared" ref="AP4:AQ4" si="0">SUM(C4,F4,I4,L4,O4,R4,U4,X4,AA4,AD4,AG4,AJ4,AM4)</f>
        <v>400</v>
      </c>
      <c r="AQ4" s="1">
        <f t="shared" si="0"/>
        <v>24</v>
      </c>
    </row>
    <row r="5" spans="1:43" x14ac:dyDescent="0.3">
      <c r="A5" s="5" t="s">
        <v>3</v>
      </c>
      <c r="B5" s="4">
        <v>8</v>
      </c>
      <c r="C5" s="4">
        <v>8</v>
      </c>
      <c r="D5" s="4">
        <v>0</v>
      </c>
      <c r="E5" s="1">
        <v>13</v>
      </c>
      <c r="F5" s="1">
        <v>13</v>
      </c>
      <c r="G5" s="6">
        <v>0</v>
      </c>
      <c r="H5" s="1">
        <v>9</v>
      </c>
      <c r="I5" s="1">
        <v>9</v>
      </c>
      <c r="J5" s="1">
        <v>0</v>
      </c>
      <c r="K5" s="1">
        <v>24</v>
      </c>
      <c r="L5" s="1">
        <v>24</v>
      </c>
      <c r="M5" s="1">
        <v>0</v>
      </c>
      <c r="N5" s="1">
        <v>0</v>
      </c>
      <c r="O5" s="1">
        <v>0</v>
      </c>
      <c r="P5" s="1">
        <v>0</v>
      </c>
      <c r="Q5" s="1">
        <v>53</v>
      </c>
      <c r="R5" s="1">
        <v>43</v>
      </c>
      <c r="S5" s="1">
        <v>10</v>
      </c>
      <c r="T5" s="1">
        <v>12</v>
      </c>
      <c r="U5" s="1">
        <v>12</v>
      </c>
      <c r="V5" s="1">
        <v>0</v>
      </c>
      <c r="W5" s="1">
        <v>8</v>
      </c>
      <c r="X5" s="1">
        <v>4</v>
      </c>
      <c r="Y5" s="1">
        <v>4</v>
      </c>
      <c r="Z5" s="1">
        <v>11</v>
      </c>
      <c r="AA5" s="1">
        <v>11</v>
      </c>
      <c r="AB5" s="1">
        <v>0</v>
      </c>
      <c r="AC5" s="1">
        <v>20</v>
      </c>
      <c r="AD5" s="1">
        <v>20</v>
      </c>
      <c r="AE5" s="1">
        <v>0</v>
      </c>
      <c r="AF5" s="1">
        <v>8</v>
      </c>
      <c r="AG5" s="1">
        <v>8</v>
      </c>
      <c r="AH5" s="1">
        <v>0</v>
      </c>
      <c r="AI5" s="4">
        <v>0</v>
      </c>
      <c r="AJ5" s="4">
        <v>0</v>
      </c>
      <c r="AK5" s="4">
        <v>0</v>
      </c>
      <c r="AL5" s="4">
        <v>14</v>
      </c>
      <c r="AM5" s="4">
        <v>14</v>
      </c>
      <c r="AN5" s="4">
        <v>0</v>
      </c>
      <c r="AO5" s="1">
        <f t="shared" ref="AO5:AO18" si="1">SUM(B5,E5,H5,K5,N5,Q5,T5,W5,Z5,AC5,AF5,AI5,AL5)</f>
        <v>180</v>
      </c>
      <c r="AP5" s="1">
        <f t="shared" ref="AP5:AP18" si="2">SUM(C5,F5,I5,L5,O5,R5,U5,X5,AA5,AD5,AG5,AJ5,AM5)</f>
        <v>166</v>
      </c>
      <c r="AQ5" s="1">
        <f t="shared" ref="AQ5:AQ18" si="3">SUM(D5,G5,J5,M5,P5,S5,V5,Y5,AB5,AE5,AH5,AK5,AN5)</f>
        <v>14</v>
      </c>
    </row>
    <row r="6" spans="1:43" ht="24" x14ac:dyDescent="0.3">
      <c r="A6" s="5" t="s">
        <v>24</v>
      </c>
      <c r="B6" s="4">
        <v>52</v>
      </c>
      <c r="C6" s="4">
        <v>52</v>
      </c>
      <c r="D6" s="4">
        <v>0</v>
      </c>
      <c r="E6" s="1">
        <v>24</v>
      </c>
      <c r="F6" s="1">
        <v>24</v>
      </c>
      <c r="G6" s="6">
        <v>0</v>
      </c>
      <c r="H6" s="1">
        <v>79</v>
      </c>
      <c r="I6" s="1">
        <v>78</v>
      </c>
      <c r="J6" s="1">
        <v>1</v>
      </c>
      <c r="K6" s="1">
        <v>70</v>
      </c>
      <c r="L6" s="1">
        <v>70</v>
      </c>
      <c r="M6" s="1">
        <v>0</v>
      </c>
      <c r="N6" s="1">
        <v>0</v>
      </c>
      <c r="O6" s="1">
        <v>0</v>
      </c>
      <c r="P6" s="1">
        <v>0</v>
      </c>
      <c r="Q6" s="1">
        <v>55</v>
      </c>
      <c r="R6" s="1">
        <v>50</v>
      </c>
      <c r="S6" s="1">
        <v>5</v>
      </c>
      <c r="T6" s="1">
        <v>0</v>
      </c>
      <c r="U6" s="1">
        <v>0</v>
      </c>
      <c r="V6" s="1">
        <v>0</v>
      </c>
      <c r="W6" s="1">
        <v>33</v>
      </c>
      <c r="X6" s="1">
        <v>27</v>
      </c>
      <c r="Y6" s="1">
        <v>6</v>
      </c>
      <c r="Z6" s="1">
        <v>2</v>
      </c>
      <c r="AA6" s="1">
        <v>2</v>
      </c>
      <c r="AB6" s="1">
        <v>0</v>
      </c>
      <c r="AC6" s="1">
        <v>0</v>
      </c>
      <c r="AD6" s="1">
        <v>0</v>
      </c>
      <c r="AE6" s="1">
        <v>0</v>
      </c>
      <c r="AF6" s="1">
        <v>71</v>
      </c>
      <c r="AG6" s="1">
        <v>71</v>
      </c>
      <c r="AH6" s="1">
        <v>0</v>
      </c>
      <c r="AI6" s="4">
        <v>95</v>
      </c>
      <c r="AJ6" s="4">
        <v>95</v>
      </c>
      <c r="AK6" s="4">
        <v>0</v>
      </c>
      <c r="AL6" s="4">
        <v>0</v>
      </c>
      <c r="AM6" s="4">
        <v>0</v>
      </c>
      <c r="AN6" s="4">
        <v>0</v>
      </c>
      <c r="AO6" s="1">
        <f t="shared" si="1"/>
        <v>481</v>
      </c>
      <c r="AP6" s="1">
        <f t="shared" si="2"/>
        <v>469</v>
      </c>
      <c r="AQ6" s="1">
        <f t="shared" si="3"/>
        <v>12</v>
      </c>
    </row>
    <row r="7" spans="1:43" ht="23.4" customHeight="1" x14ac:dyDescent="0.3">
      <c r="A7" s="5" t="s">
        <v>28</v>
      </c>
      <c r="B7" s="4">
        <v>15</v>
      </c>
      <c r="C7" s="4">
        <v>15</v>
      </c>
      <c r="D7" s="4">
        <v>0</v>
      </c>
      <c r="E7" s="1">
        <v>28</v>
      </c>
      <c r="F7" s="1">
        <v>28</v>
      </c>
      <c r="G7" s="6">
        <f t="shared" ref="G7" si="4">SUM(E7-F7)</f>
        <v>0</v>
      </c>
      <c r="H7" s="1">
        <v>85</v>
      </c>
      <c r="I7" s="1">
        <v>85</v>
      </c>
      <c r="J7" s="1">
        <f t="shared" ref="J7" si="5">SUM(H7-I7)</f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10</v>
      </c>
      <c r="X7" s="1">
        <v>6</v>
      </c>
      <c r="Y7" s="1">
        <f t="shared" ref="Y7" si="6">SUM(W7-X7)</f>
        <v>4</v>
      </c>
      <c r="Z7" s="1">
        <v>26</v>
      </c>
      <c r="AA7" s="1">
        <v>26</v>
      </c>
      <c r="AB7" s="1">
        <f t="shared" ref="AB7" si="7">SUM(Z7-AA7)</f>
        <v>0</v>
      </c>
      <c r="AC7" s="1">
        <v>0</v>
      </c>
      <c r="AD7" s="1">
        <v>0</v>
      </c>
      <c r="AE7" s="1">
        <f t="shared" ref="AE7" si="8">SUM(AC7-AD7)</f>
        <v>0</v>
      </c>
      <c r="AF7" s="1">
        <v>0</v>
      </c>
      <c r="AG7" s="1">
        <v>0</v>
      </c>
      <c r="AH7" s="1">
        <f t="shared" ref="AH7" si="9">SUM(AF7-AG7)</f>
        <v>0</v>
      </c>
      <c r="AI7" s="4">
        <v>1</v>
      </c>
      <c r="AJ7" s="4">
        <v>1</v>
      </c>
      <c r="AK7" s="4">
        <f t="shared" ref="AK7" si="10">SUM(AI7-AJ7)</f>
        <v>0</v>
      </c>
      <c r="AL7" s="4">
        <v>76</v>
      </c>
      <c r="AM7" s="4">
        <v>66</v>
      </c>
      <c r="AN7" s="4">
        <f t="shared" ref="AN7" si="11">SUM(AL7-AM7)</f>
        <v>10</v>
      </c>
      <c r="AO7" s="1">
        <f t="shared" si="1"/>
        <v>241</v>
      </c>
      <c r="AP7" s="1">
        <f t="shared" si="2"/>
        <v>227</v>
      </c>
      <c r="AQ7" s="1">
        <f t="shared" si="3"/>
        <v>14</v>
      </c>
    </row>
    <row r="8" spans="1:43" x14ac:dyDescent="0.3">
      <c r="A8" s="5" t="s">
        <v>33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1">
        <v>12</v>
      </c>
      <c r="U8" s="1">
        <v>12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f t="shared" si="1"/>
        <v>12</v>
      </c>
      <c r="AP8" s="1">
        <f t="shared" si="2"/>
        <v>12</v>
      </c>
      <c r="AQ8" s="1">
        <f t="shared" si="3"/>
        <v>0</v>
      </c>
    </row>
    <row r="9" spans="1:43" x14ac:dyDescent="0.3">
      <c r="A9" s="5" t="s">
        <v>29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1">
        <v>29</v>
      </c>
      <c r="U9" s="1">
        <v>29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f t="shared" si="1"/>
        <v>29</v>
      </c>
      <c r="AP9" s="1">
        <f t="shared" si="2"/>
        <v>29</v>
      </c>
      <c r="AQ9" s="1">
        <f t="shared" si="3"/>
        <v>0</v>
      </c>
    </row>
    <row r="10" spans="1:43" ht="23.4" customHeight="1" x14ac:dyDescent="0.3">
      <c r="A10" s="5" t="s">
        <v>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1">
        <v>4</v>
      </c>
      <c r="U10" s="1">
        <v>4</v>
      </c>
      <c r="V10" s="1">
        <f>SUM(T10-U10)</f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12</v>
      </c>
      <c r="AG10" s="1">
        <v>12</v>
      </c>
      <c r="AH10" s="1">
        <f>SUM(AF10-AG10)</f>
        <v>0</v>
      </c>
      <c r="AI10" s="1">
        <v>0</v>
      </c>
      <c r="AJ10" s="1">
        <f t="shared" ref="AJ10:AK10" si="12">SUM(AH10-AI10)</f>
        <v>0</v>
      </c>
      <c r="AK10" s="1">
        <f t="shared" si="12"/>
        <v>0</v>
      </c>
      <c r="AL10" s="1">
        <f t="shared" ref="AL10" si="13">SUM(AJ10-AK10)</f>
        <v>0</v>
      </c>
      <c r="AM10" s="1">
        <f t="shared" ref="AM10" si="14">SUM(AK10-AL10)</f>
        <v>0</v>
      </c>
      <c r="AN10" s="1">
        <f t="shared" ref="AN10" si="15">SUM(AL10-AM10)</f>
        <v>0</v>
      </c>
      <c r="AO10" s="1">
        <f t="shared" si="1"/>
        <v>16</v>
      </c>
      <c r="AP10" s="1">
        <f t="shared" si="2"/>
        <v>16</v>
      </c>
      <c r="AQ10" s="1">
        <f t="shared" si="3"/>
        <v>0</v>
      </c>
    </row>
    <row r="11" spans="1:43" x14ac:dyDescent="0.3">
      <c r="A11" s="5" t="s">
        <v>4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1">
        <v>0</v>
      </c>
      <c r="AF11" s="1">
        <v>62</v>
      </c>
      <c r="AG11" s="1">
        <v>62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f t="shared" si="1"/>
        <v>62</v>
      </c>
      <c r="AP11" s="1">
        <f t="shared" si="2"/>
        <v>62</v>
      </c>
      <c r="AQ11" s="1">
        <f t="shared" si="3"/>
        <v>0</v>
      </c>
    </row>
    <row r="12" spans="1:43" ht="25.2" customHeight="1" x14ac:dyDescent="0.3">
      <c r="A12" s="5" t="s">
        <v>5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1">
        <v>0</v>
      </c>
      <c r="AF12" s="1">
        <v>10</v>
      </c>
      <c r="AG12" s="1">
        <v>10</v>
      </c>
      <c r="AH12" s="1">
        <v>0</v>
      </c>
      <c r="AI12" s="1">
        <v>0</v>
      </c>
      <c r="AJ12" s="1">
        <v>0</v>
      </c>
      <c r="AK12" s="1">
        <v>0</v>
      </c>
      <c r="AL12" s="4">
        <v>2</v>
      </c>
      <c r="AM12" s="4">
        <v>2</v>
      </c>
      <c r="AN12" s="4">
        <v>0</v>
      </c>
      <c r="AO12" s="1">
        <f t="shared" si="1"/>
        <v>12</v>
      </c>
      <c r="AP12" s="1">
        <f t="shared" si="2"/>
        <v>12</v>
      </c>
      <c r="AQ12" s="1">
        <f t="shared" si="3"/>
        <v>0</v>
      </c>
    </row>
    <row r="13" spans="1:43" ht="22.2" customHeight="1" x14ac:dyDescent="0.3">
      <c r="A13" s="5" t="s">
        <v>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1">
        <v>0</v>
      </c>
      <c r="AF13" s="1">
        <v>10</v>
      </c>
      <c r="AG13" s="1">
        <v>10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f t="shared" si="1"/>
        <v>10</v>
      </c>
      <c r="AP13" s="1">
        <f t="shared" si="2"/>
        <v>10</v>
      </c>
      <c r="AQ13" s="1">
        <f t="shared" si="3"/>
        <v>0</v>
      </c>
    </row>
    <row r="14" spans="1:43" x14ac:dyDescent="0.3">
      <c r="A14" s="5" t="s">
        <v>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1">
        <v>0</v>
      </c>
      <c r="AF14" s="1">
        <v>8</v>
      </c>
      <c r="AG14" s="1">
        <v>8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f t="shared" si="1"/>
        <v>8</v>
      </c>
      <c r="AP14" s="1">
        <f t="shared" si="2"/>
        <v>8</v>
      </c>
      <c r="AQ14" s="1">
        <f t="shared" si="3"/>
        <v>0</v>
      </c>
    </row>
    <row r="15" spans="1:43" x14ac:dyDescent="0.3">
      <c r="A15" s="5" t="s">
        <v>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1">
        <v>0</v>
      </c>
      <c r="AF15" s="1">
        <v>18</v>
      </c>
      <c r="AG15" s="1">
        <v>18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f t="shared" si="1"/>
        <v>18</v>
      </c>
      <c r="AP15" s="1">
        <f t="shared" si="2"/>
        <v>18</v>
      </c>
      <c r="AQ15" s="1">
        <f t="shared" si="3"/>
        <v>0</v>
      </c>
    </row>
    <row r="16" spans="1:43" ht="26.4" customHeight="1" x14ac:dyDescent="0.3">
      <c r="A16" s="5" t="s">
        <v>31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1">
        <v>0</v>
      </c>
      <c r="AF16" s="1">
        <v>26</v>
      </c>
      <c r="AG16" s="1">
        <v>26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f t="shared" si="1"/>
        <v>26</v>
      </c>
      <c r="AP16" s="1">
        <f t="shared" si="2"/>
        <v>26</v>
      </c>
      <c r="AQ16" s="1">
        <f t="shared" si="3"/>
        <v>0</v>
      </c>
    </row>
    <row r="17" spans="1:43" x14ac:dyDescent="0.3">
      <c r="A17" s="5" t="s">
        <v>30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1">
        <v>0</v>
      </c>
      <c r="AF17" s="1">
        <v>9</v>
      </c>
      <c r="AG17" s="1">
        <v>9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f t="shared" si="1"/>
        <v>9</v>
      </c>
      <c r="AP17" s="1">
        <f t="shared" si="2"/>
        <v>9</v>
      </c>
      <c r="AQ17" s="1">
        <f t="shared" si="3"/>
        <v>0</v>
      </c>
    </row>
    <row r="18" spans="1:43" x14ac:dyDescent="0.3">
      <c r="A18" s="5" t="s">
        <v>9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1">
        <f t="shared" ref="AE18" si="16">SUM(AC18-AD18)</f>
        <v>0</v>
      </c>
      <c r="AF18" s="1">
        <v>12</v>
      </c>
      <c r="AG18" s="1">
        <v>12</v>
      </c>
      <c r="AH18" s="1">
        <f t="shared" ref="AH18" si="17">SUM(AF18-AG18)</f>
        <v>0</v>
      </c>
      <c r="AI18" s="1">
        <v>0</v>
      </c>
      <c r="AJ18" s="1">
        <f t="shared" ref="AJ18" si="18">SUM(AH18-AI18)</f>
        <v>0</v>
      </c>
      <c r="AK18" s="1">
        <f t="shared" ref="AK18" si="19">SUM(AI18-AJ18)</f>
        <v>0</v>
      </c>
      <c r="AL18" s="4">
        <v>14</v>
      </c>
      <c r="AM18" s="4">
        <v>14</v>
      </c>
      <c r="AN18" s="4">
        <f t="shared" ref="AN18" si="20">SUM(AL18-AM18)</f>
        <v>0</v>
      </c>
      <c r="AO18" s="1">
        <f t="shared" si="1"/>
        <v>26</v>
      </c>
      <c r="AP18" s="1">
        <f t="shared" si="2"/>
        <v>26</v>
      </c>
      <c r="AQ18" s="1">
        <f t="shared" si="3"/>
        <v>0</v>
      </c>
    </row>
    <row r="19" spans="1:43" s="3" customFormat="1" x14ac:dyDescent="0.3">
      <c r="A19" s="7" t="s">
        <v>25</v>
      </c>
      <c r="B19" s="8">
        <f>SUM(B4:B18)</f>
        <v>91</v>
      </c>
      <c r="C19" s="8">
        <f t="shared" ref="C19:AQ19" si="21">SUM(C4:C18)</f>
        <v>91</v>
      </c>
      <c r="D19" s="8">
        <f t="shared" si="21"/>
        <v>0</v>
      </c>
      <c r="E19" s="8">
        <f t="shared" si="21"/>
        <v>87</v>
      </c>
      <c r="F19" s="8">
        <f t="shared" si="21"/>
        <v>87</v>
      </c>
      <c r="G19" s="8">
        <f t="shared" si="21"/>
        <v>0</v>
      </c>
      <c r="H19" s="8">
        <f t="shared" si="21"/>
        <v>204</v>
      </c>
      <c r="I19" s="8">
        <f t="shared" si="21"/>
        <v>203</v>
      </c>
      <c r="J19" s="8">
        <f t="shared" si="21"/>
        <v>1</v>
      </c>
      <c r="K19" s="8">
        <f t="shared" si="21"/>
        <v>140</v>
      </c>
      <c r="L19" s="8">
        <f t="shared" si="21"/>
        <v>140</v>
      </c>
      <c r="M19" s="8">
        <f t="shared" si="21"/>
        <v>0</v>
      </c>
      <c r="N19" s="8">
        <f t="shared" si="21"/>
        <v>2</v>
      </c>
      <c r="O19" s="8">
        <f t="shared" si="21"/>
        <v>2</v>
      </c>
      <c r="P19" s="8">
        <f t="shared" si="21"/>
        <v>0</v>
      </c>
      <c r="Q19" s="8">
        <f t="shared" si="21"/>
        <v>168</v>
      </c>
      <c r="R19" s="8">
        <f t="shared" si="21"/>
        <v>147</v>
      </c>
      <c r="S19" s="8">
        <f t="shared" si="21"/>
        <v>21</v>
      </c>
      <c r="T19" s="8">
        <f t="shared" si="21"/>
        <v>115</v>
      </c>
      <c r="U19" s="8">
        <f t="shared" si="21"/>
        <v>115</v>
      </c>
      <c r="V19" s="8">
        <f t="shared" si="21"/>
        <v>0</v>
      </c>
      <c r="W19" s="8">
        <f t="shared" si="21"/>
        <v>81</v>
      </c>
      <c r="X19" s="8">
        <f t="shared" si="21"/>
        <v>56</v>
      </c>
      <c r="Y19" s="8">
        <f t="shared" si="21"/>
        <v>25</v>
      </c>
      <c r="Z19" s="8">
        <f t="shared" si="21"/>
        <v>52</v>
      </c>
      <c r="AA19" s="8">
        <f t="shared" si="21"/>
        <v>52</v>
      </c>
      <c r="AB19" s="8">
        <f t="shared" si="21"/>
        <v>0</v>
      </c>
      <c r="AC19" s="8">
        <f t="shared" si="21"/>
        <v>40</v>
      </c>
      <c r="AD19" s="8">
        <f t="shared" si="21"/>
        <v>40</v>
      </c>
      <c r="AE19" s="8">
        <f t="shared" si="21"/>
        <v>0</v>
      </c>
      <c r="AF19" s="8">
        <f t="shared" si="21"/>
        <v>328</v>
      </c>
      <c r="AG19" s="8">
        <f t="shared" si="21"/>
        <v>328</v>
      </c>
      <c r="AH19" s="8">
        <f t="shared" si="21"/>
        <v>0</v>
      </c>
      <c r="AI19" s="8">
        <f t="shared" si="21"/>
        <v>132</v>
      </c>
      <c r="AJ19" s="8">
        <f t="shared" si="21"/>
        <v>127</v>
      </c>
      <c r="AK19" s="8">
        <f t="shared" si="21"/>
        <v>5</v>
      </c>
      <c r="AL19" s="8">
        <f t="shared" si="21"/>
        <v>114</v>
      </c>
      <c r="AM19" s="8">
        <f t="shared" si="21"/>
        <v>102</v>
      </c>
      <c r="AN19" s="8">
        <f t="shared" si="21"/>
        <v>12</v>
      </c>
      <c r="AO19" s="8">
        <f t="shared" si="21"/>
        <v>1554</v>
      </c>
      <c r="AP19" s="8">
        <f t="shared" si="21"/>
        <v>1490</v>
      </c>
      <c r="AQ19" s="8">
        <f t="shared" si="21"/>
        <v>64</v>
      </c>
    </row>
    <row r="20" spans="1:43" x14ac:dyDescent="0.3">
      <c r="A20" s="20" t="s">
        <v>39</v>
      </c>
      <c r="B20" s="21"/>
      <c r="C20" s="21"/>
      <c r="D20" s="21"/>
      <c r="E20" s="21" t="s">
        <v>42</v>
      </c>
      <c r="F20" s="21"/>
      <c r="G20" s="21"/>
      <c r="H20" s="21"/>
    </row>
    <row r="21" spans="1:43" x14ac:dyDescent="0.3">
      <c r="A21" s="18" t="s">
        <v>40</v>
      </c>
      <c r="B21" s="14"/>
      <c r="C21" s="14"/>
      <c r="D21" s="14"/>
    </row>
    <row r="22" spans="1:43" x14ac:dyDescent="0.3">
      <c r="A22" s="19" t="s">
        <v>36</v>
      </c>
      <c r="B22" s="14"/>
      <c r="C22" s="14"/>
      <c r="D22" s="14"/>
    </row>
    <row r="23" spans="1:43" x14ac:dyDescent="0.3">
      <c r="A23" s="19" t="s">
        <v>37</v>
      </c>
      <c r="B23" s="14"/>
      <c r="C23" s="14"/>
      <c r="D23" s="14"/>
    </row>
    <row r="24" spans="1:43" x14ac:dyDescent="0.3">
      <c r="A24" s="19" t="s">
        <v>35</v>
      </c>
      <c r="B24" s="14"/>
      <c r="C24" s="14"/>
      <c r="D24" s="14"/>
    </row>
    <row r="25" spans="1:43" x14ac:dyDescent="0.3">
      <c r="A25" s="19" t="s">
        <v>38</v>
      </c>
      <c r="B25" s="14"/>
      <c r="C25" s="14"/>
      <c r="D25" s="14"/>
    </row>
  </sheetData>
  <mergeCells count="15">
    <mergeCell ref="AO2:AQ2"/>
    <mergeCell ref="W2:Y2"/>
    <mergeCell ref="Z2:AB2"/>
    <mergeCell ref="AC2:AE2"/>
    <mergeCell ref="AF2:AH2"/>
    <mergeCell ref="N2:P2"/>
    <mergeCell ref="Q2:S2"/>
    <mergeCell ref="T2:V2"/>
    <mergeCell ref="AI2:AK2"/>
    <mergeCell ref="AL2:AN2"/>
    <mergeCell ref="A2:A3"/>
    <mergeCell ref="B2:D2"/>
    <mergeCell ref="E2:G2"/>
    <mergeCell ref="H2:J2"/>
    <mergeCell ref="K2:M2"/>
  </mergeCells>
  <pageMargins left="0.11811023622047245" right="0.11811023622047245" top="0.39370078740157483" bottom="0.39370078740157483" header="0.31496062992125984" footer="0.31496062992125984"/>
  <pageSetup paperSize="9" scale="80" orientation="landscape" r:id="rId1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workbookViewId="0">
      <selection activeCell="G20" sqref="G20"/>
    </sheetView>
  </sheetViews>
  <sheetFormatPr defaultRowHeight="14.4" x14ac:dyDescent="0.3"/>
  <cols>
    <col min="1" max="1" width="20.77734375" customWidth="1"/>
    <col min="2" max="2" width="5.6640625" customWidth="1"/>
    <col min="3" max="3" width="7.44140625" customWidth="1"/>
    <col min="4" max="4" width="6.44140625" customWidth="1"/>
    <col min="5" max="5" width="5.6640625" customWidth="1"/>
    <col min="6" max="6" width="7.109375" customWidth="1"/>
    <col min="7" max="7" width="6.44140625" customWidth="1"/>
    <col min="8" max="8" width="5.6640625" customWidth="1"/>
    <col min="9" max="9" width="7.33203125" customWidth="1"/>
    <col min="10" max="10" width="6.44140625" customWidth="1"/>
    <col min="11" max="11" width="5.6640625" customWidth="1"/>
    <col min="12" max="12" width="7.33203125" customWidth="1"/>
    <col min="13" max="13" width="6.44140625" customWidth="1"/>
    <col min="14" max="14" width="5.6640625" customWidth="1"/>
    <col min="15" max="15" width="7.109375" customWidth="1"/>
    <col min="16" max="16" width="6.44140625" customWidth="1"/>
    <col min="17" max="17" width="5.6640625" customWidth="1"/>
    <col min="18" max="18" width="6.5546875" customWidth="1"/>
    <col min="19" max="19" width="6.44140625" customWidth="1"/>
    <col min="20" max="20" width="5.6640625" customWidth="1"/>
    <col min="21" max="21" width="7.6640625" bestFit="1" customWidth="1"/>
    <col min="22" max="22" width="6.44140625" customWidth="1"/>
    <col min="23" max="23" width="5.6640625" customWidth="1"/>
    <col min="24" max="24" width="7.6640625" bestFit="1" customWidth="1"/>
    <col min="25" max="25" width="6.44140625" customWidth="1"/>
    <col min="26" max="26" width="5.6640625" customWidth="1"/>
    <col min="27" max="27" width="7.6640625" bestFit="1" customWidth="1"/>
    <col min="28" max="28" width="6.44140625" customWidth="1"/>
    <col min="29" max="29" width="5.6640625" customWidth="1"/>
    <col min="30" max="30" width="7.6640625" bestFit="1" customWidth="1"/>
    <col min="31" max="31" width="6.44140625" customWidth="1"/>
    <col min="32" max="32" width="5.6640625" customWidth="1"/>
    <col min="33" max="33" width="7.6640625" bestFit="1" customWidth="1"/>
    <col min="34" max="34" width="6.44140625" customWidth="1"/>
    <col min="35" max="35" width="6.33203125" customWidth="1"/>
    <col min="36" max="36" width="7.6640625" bestFit="1" customWidth="1"/>
    <col min="37" max="37" width="6.44140625" customWidth="1"/>
    <col min="38" max="38" width="5.88671875" customWidth="1"/>
    <col min="39" max="39" width="6.6640625" customWidth="1"/>
    <col min="40" max="40" width="6.44140625" customWidth="1"/>
    <col min="41" max="41" width="6.33203125" bestFit="1" customWidth="1"/>
    <col min="42" max="42" width="7.6640625" bestFit="1" customWidth="1"/>
    <col min="43" max="43" width="5.88671875" bestFit="1" customWidth="1"/>
  </cols>
  <sheetData>
    <row r="1" spans="1:43" x14ac:dyDescent="0.3">
      <c r="A1" s="3" t="s">
        <v>34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3">
      <c r="A3" s="3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x14ac:dyDescent="0.3">
      <c r="A4" s="12" t="s">
        <v>0</v>
      </c>
      <c r="B4" s="12" t="s">
        <v>10</v>
      </c>
      <c r="C4" s="12"/>
      <c r="D4" s="12"/>
      <c r="E4" s="12" t="s">
        <v>11</v>
      </c>
      <c r="F4" s="12"/>
      <c r="G4" s="12"/>
      <c r="H4" s="12" t="s">
        <v>12</v>
      </c>
      <c r="I4" s="12"/>
      <c r="J4" s="12"/>
      <c r="K4" s="12" t="s">
        <v>13</v>
      </c>
      <c r="L4" s="12"/>
      <c r="M4" s="12"/>
      <c r="N4" s="12" t="s">
        <v>14</v>
      </c>
      <c r="O4" s="12"/>
      <c r="P4" s="12"/>
      <c r="Q4" s="12" t="s">
        <v>15</v>
      </c>
      <c r="R4" s="12"/>
      <c r="S4" s="12"/>
      <c r="T4" s="12" t="s">
        <v>16</v>
      </c>
      <c r="U4" s="12"/>
      <c r="V4" s="12"/>
      <c r="W4" s="12" t="s">
        <v>17</v>
      </c>
      <c r="X4" s="12"/>
      <c r="Y4" s="12"/>
      <c r="Z4" s="12" t="s">
        <v>18</v>
      </c>
      <c r="AA4" s="12"/>
      <c r="AB4" s="12"/>
      <c r="AC4" s="12" t="s">
        <v>19</v>
      </c>
      <c r="AD4" s="12"/>
      <c r="AE4" s="12"/>
      <c r="AF4" s="12" t="s">
        <v>20</v>
      </c>
      <c r="AG4" s="12"/>
      <c r="AH4" s="12"/>
      <c r="AI4" s="12" t="s">
        <v>21</v>
      </c>
      <c r="AJ4" s="12"/>
      <c r="AK4" s="12"/>
      <c r="AL4" s="12" t="s">
        <v>22</v>
      </c>
      <c r="AM4" s="12"/>
      <c r="AN4" s="12"/>
      <c r="AO4" s="12" t="s">
        <v>25</v>
      </c>
      <c r="AP4" s="12"/>
      <c r="AQ4" s="12"/>
    </row>
    <row r="5" spans="1:43" x14ac:dyDescent="0.3">
      <c r="A5" s="12"/>
      <c r="B5" s="13" t="s">
        <v>23</v>
      </c>
      <c r="C5" s="13" t="s">
        <v>35</v>
      </c>
      <c r="D5" s="13" t="s">
        <v>26</v>
      </c>
      <c r="E5" s="13" t="s">
        <v>23</v>
      </c>
      <c r="F5" s="13" t="s">
        <v>35</v>
      </c>
      <c r="G5" s="13" t="s">
        <v>26</v>
      </c>
      <c r="H5" s="13" t="s">
        <v>23</v>
      </c>
      <c r="I5" s="13" t="s">
        <v>35</v>
      </c>
      <c r="J5" s="13" t="s">
        <v>26</v>
      </c>
      <c r="K5" s="13" t="s">
        <v>23</v>
      </c>
      <c r="L5" s="13" t="s">
        <v>35</v>
      </c>
      <c r="M5" s="13" t="s">
        <v>26</v>
      </c>
      <c r="N5" s="13" t="s">
        <v>23</v>
      </c>
      <c r="O5" s="13" t="s">
        <v>35</v>
      </c>
      <c r="P5" s="13" t="s">
        <v>26</v>
      </c>
      <c r="Q5" s="13" t="s">
        <v>23</v>
      </c>
      <c r="R5" s="13" t="s">
        <v>35</v>
      </c>
      <c r="S5" s="13" t="s">
        <v>26</v>
      </c>
      <c r="T5" s="13" t="s">
        <v>23</v>
      </c>
      <c r="U5" s="13" t="s">
        <v>35</v>
      </c>
      <c r="V5" s="13" t="s">
        <v>26</v>
      </c>
      <c r="W5" s="13" t="s">
        <v>23</v>
      </c>
      <c r="X5" s="13" t="s">
        <v>35</v>
      </c>
      <c r="Y5" s="13" t="s">
        <v>26</v>
      </c>
      <c r="Z5" s="13" t="s">
        <v>23</v>
      </c>
      <c r="AA5" s="13" t="s">
        <v>35</v>
      </c>
      <c r="AB5" s="13" t="s">
        <v>26</v>
      </c>
      <c r="AC5" s="13" t="s">
        <v>23</v>
      </c>
      <c r="AD5" s="13" t="s">
        <v>35</v>
      </c>
      <c r="AE5" s="13" t="s">
        <v>26</v>
      </c>
      <c r="AF5" s="13" t="s">
        <v>23</v>
      </c>
      <c r="AG5" s="13" t="s">
        <v>35</v>
      </c>
      <c r="AH5" s="13" t="s">
        <v>26</v>
      </c>
      <c r="AI5" s="13" t="s">
        <v>23</v>
      </c>
      <c r="AJ5" s="13" t="s">
        <v>35</v>
      </c>
      <c r="AK5" s="13" t="s">
        <v>26</v>
      </c>
      <c r="AL5" s="13" t="s">
        <v>23</v>
      </c>
      <c r="AM5" s="13" t="s">
        <v>35</v>
      </c>
      <c r="AN5" s="13" t="s">
        <v>26</v>
      </c>
      <c r="AO5" s="13" t="s">
        <v>32</v>
      </c>
      <c r="AP5" s="13" t="s">
        <v>35</v>
      </c>
      <c r="AQ5" s="13" t="s">
        <v>27</v>
      </c>
    </row>
    <row r="6" spans="1:43" x14ac:dyDescent="0.3">
      <c r="A6" s="5" t="s">
        <v>2</v>
      </c>
      <c r="B6" s="4">
        <v>16</v>
      </c>
      <c r="C6" s="4">
        <v>16</v>
      </c>
      <c r="D6" s="4">
        <v>0</v>
      </c>
      <c r="E6" s="1">
        <v>22</v>
      </c>
      <c r="F6" s="1">
        <v>22</v>
      </c>
      <c r="G6" s="6">
        <v>0</v>
      </c>
      <c r="H6" s="1">
        <v>31</v>
      </c>
      <c r="I6" s="1">
        <v>31</v>
      </c>
      <c r="J6" s="1">
        <v>0</v>
      </c>
      <c r="K6" s="1">
        <v>46</v>
      </c>
      <c r="L6" s="1">
        <v>46</v>
      </c>
      <c r="M6" s="1">
        <v>0</v>
      </c>
      <c r="N6" s="1">
        <v>2</v>
      </c>
      <c r="O6" s="1">
        <v>2</v>
      </c>
      <c r="P6" s="1">
        <v>0</v>
      </c>
      <c r="Q6" s="1">
        <v>60</v>
      </c>
      <c r="R6" s="1">
        <v>54</v>
      </c>
      <c r="S6" s="6">
        <v>6</v>
      </c>
      <c r="T6" s="1">
        <v>58</v>
      </c>
      <c r="U6" s="1">
        <v>58</v>
      </c>
      <c r="V6" s="1">
        <v>0</v>
      </c>
      <c r="W6" s="1">
        <v>30</v>
      </c>
      <c r="X6" s="1">
        <v>19</v>
      </c>
      <c r="Y6" s="1">
        <v>11</v>
      </c>
      <c r="Z6" s="1">
        <v>13</v>
      </c>
      <c r="AA6" s="1">
        <v>13</v>
      </c>
      <c r="AB6" s="1">
        <v>0</v>
      </c>
      <c r="AC6" s="1">
        <v>20</v>
      </c>
      <c r="AD6" s="1">
        <v>20</v>
      </c>
      <c r="AE6" s="1">
        <v>0</v>
      </c>
      <c r="AF6" s="1">
        <v>82</v>
      </c>
      <c r="AG6" s="1">
        <v>82</v>
      </c>
      <c r="AH6" s="1">
        <v>0</v>
      </c>
      <c r="AI6" s="4">
        <v>36</v>
      </c>
      <c r="AJ6" s="4">
        <v>31</v>
      </c>
      <c r="AK6" s="4">
        <v>5</v>
      </c>
      <c r="AL6" s="4">
        <v>8</v>
      </c>
      <c r="AM6" s="4">
        <v>6</v>
      </c>
      <c r="AN6" s="4">
        <v>2</v>
      </c>
      <c r="AO6" s="1">
        <f>SUM(B6,E6,H6,K6,N6,Q6,T6,W6,Z6,AC6,AF6,AI6,AL6)</f>
        <v>424</v>
      </c>
      <c r="AP6" s="1">
        <f t="shared" ref="AP6:AQ20" si="0">SUM(C6,F6,I6,L6,O6,R6,U6,X6,AA6,AD6,AG6,AJ6,AM6)</f>
        <v>400</v>
      </c>
      <c r="AQ6" s="1">
        <f t="shared" si="0"/>
        <v>24</v>
      </c>
    </row>
    <row r="7" spans="1:43" x14ac:dyDescent="0.3">
      <c r="A7" s="5" t="s">
        <v>3</v>
      </c>
      <c r="B7" s="4">
        <v>8</v>
      </c>
      <c r="C7" s="4">
        <v>8</v>
      </c>
      <c r="D7" s="4">
        <v>0</v>
      </c>
      <c r="E7" s="1">
        <v>13</v>
      </c>
      <c r="F7" s="1">
        <v>13</v>
      </c>
      <c r="G7" s="6">
        <v>0</v>
      </c>
      <c r="H7" s="1">
        <v>9</v>
      </c>
      <c r="I7" s="1">
        <v>9</v>
      </c>
      <c r="J7" s="1">
        <v>0</v>
      </c>
      <c r="K7" s="1">
        <v>24</v>
      </c>
      <c r="L7" s="1">
        <v>24</v>
      </c>
      <c r="M7" s="1">
        <v>0</v>
      </c>
      <c r="N7" s="1">
        <v>0</v>
      </c>
      <c r="O7" s="1">
        <v>0</v>
      </c>
      <c r="P7" s="1">
        <v>0</v>
      </c>
      <c r="Q7" s="1">
        <v>53</v>
      </c>
      <c r="R7" s="1">
        <v>43</v>
      </c>
      <c r="S7" s="1">
        <v>10</v>
      </c>
      <c r="T7" s="1">
        <v>12</v>
      </c>
      <c r="U7" s="1">
        <v>12</v>
      </c>
      <c r="V7" s="1">
        <v>0</v>
      </c>
      <c r="W7" s="1">
        <v>8</v>
      </c>
      <c r="X7" s="1">
        <v>4</v>
      </c>
      <c r="Y7" s="1">
        <v>4</v>
      </c>
      <c r="Z7" s="1">
        <v>11</v>
      </c>
      <c r="AA7" s="1">
        <v>11</v>
      </c>
      <c r="AB7" s="1">
        <v>0</v>
      </c>
      <c r="AC7" s="1">
        <v>20</v>
      </c>
      <c r="AD7" s="1">
        <v>20</v>
      </c>
      <c r="AE7" s="1">
        <v>0</v>
      </c>
      <c r="AF7" s="1">
        <v>8</v>
      </c>
      <c r="AG7" s="1">
        <v>8</v>
      </c>
      <c r="AH7" s="1">
        <v>0</v>
      </c>
      <c r="AI7" s="4">
        <v>0</v>
      </c>
      <c r="AJ7" s="4">
        <v>0</v>
      </c>
      <c r="AK7" s="4">
        <v>0</v>
      </c>
      <c r="AL7" s="4">
        <v>14</v>
      </c>
      <c r="AM7" s="4">
        <v>14</v>
      </c>
      <c r="AN7" s="4">
        <v>0</v>
      </c>
      <c r="AO7" s="1">
        <f t="shared" ref="AO7:AO20" si="1">SUM(B7,E7,H7,K7,N7,Q7,T7,W7,Z7,AC7,AF7,AI7,AL7)</f>
        <v>180</v>
      </c>
      <c r="AP7" s="1">
        <f t="shared" si="0"/>
        <v>166</v>
      </c>
      <c r="AQ7" s="1">
        <f t="shared" si="0"/>
        <v>14</v>
      </c>
    </row>
    <row r="8" spans="1:43" ht="24" x14ac:dyDescent="0.3">
      <c r="A8" s="5" t="s">
        <v>24</v>
      </c>
      <c r="B8" s="4">
        <v>52</v>
      </c>
      <c r="C8" s="4">
        <v>52</v>
      </c>
      <c r="D8" s="4">
        <v>0</v>
      </c>
      <c r="E8" s="1">
        <v>24</v>
      </c>
      <c r="F8" s="1">
        <v>24</v>
      </c>
      <c r="G8" s="6">
        <v>0</v>
      </c>
      <c r="H8" s="1">
        <v>79</v>
      </c>
      <c r="I8" s="1">
        <v>78</v>
      </c>
      <c r="J8" s="1">
        <v>1</v>
      </c>
      <c r="K8" s="1">
        <v>70</v>
      </c>
      <c r="L8" s="1">
        <v>70</v>
      </c>
      <c r="M8" s="1">
        <v>0</v>
      </c>
      <c r="N8" s="1">
        <v>0</v>
      </c>
      <c r="O8" s="1">
        <v>0</v>
      </c>
      <c r="P8" s="1">
        <v>0</v>
      </c>
      <c r="Q8" s="1">
        <v>55</v>
      </c>
      <c r="R8" s="1">
        <v>50</v>
      </c>
      <c r="S8" s="1">
        <v>5</v>
      </c>
      <c r="T8" s="1">
        <v>0</v>
      </c>
      <c r="U8" s="1">
        <v>0</v>
      </c>
      <c r="V8" s="1">
        <v>0</v>
      </c>
      <c r="W8" s="1">
        <v>33</v>
      </c>
      <c r="X8" s="1">
        <v>27</v>
      </c>
      <c r="Y8" s="1">
        <v>6</v>
      </c>
      <c r="Z8" s="1">
        <v>2</v>
      </c>
      <c r="AA8" s="1">
        <v>2</v>
      </c>
      <c r="AB8" s="1">
        <v>0</v>
      </c>
      <c r="AC8" s="1">
        <v>0</v>
      </c>
      <c r="AD8" s="1">
        <v>0</v>
      </c>
      <c r="AE8" s="1">
        <v>0</v>
      </c>
      <c r="AF8" s="1">
        <v>71</v>
      </c>
      <c r="AG8" s="1">
        <v>71</v>
      </c>
      <c r="AH8" s="1">
        <v>0</v>
      </c>
      <c r="AI8" s="4">
        <v>95</v>
      </c>
      <c r="AJ8" s="4">
        <v>95</v>
      </c>
      <c r="AK8" s="4">
        <v>0</v>
      </c>
      <c r="AL8" s="4">
        <v>0</v>
      </c>
      <c r="AM8" s="4">
        <v>0</v>
      </c>
      <c r="AN8" s="4">
        <v>0</v>
      </c>
      <c r="AO8" s="1">
        <f t="shared" si="1"/>
        <v>481</v>
      </c>
      <c r="AP8" s="1">
        <f t="shared" si="0"/>
        <v>469</v>
      </c>
      <c r="AQ8" s="1">
        <f t="shared" si="0"/>
        <v>12</v>
      </c>
    </row>
    <row r="9" spans="1:43" x14ac:dyDescent="0.3">
      <c r="A9" s="5" t="s">
        <v>28</v>
      </c>
      <c r="B9" s="4">
        <v>15</v>
      </c>
      <c r="C9" s="4">
        <v>15</v>
      </c>
      <c r="D9" s="4">
        <v>0</v>
      </c>
      <c r="E9" s="1">
        <v>28</v>
      </c>
      <c r="F9" s="1">
        <v>28</v>
      </c>
      <c r="G9" s="6">
        <f t="shared" ref="G9" si="2">SUM(E9-F9)</f>
        <v>0</v>
      </c>
      <c r="H9" s="1">
        <v>85</v>
      </c>
      <c r="I9" s="1">
        <v>85</v>
      </c>
      <c r="J9" s="1">
        <f t="shared" ref="J9" si="3">SUM(H9-I9)</f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10</v>
      </c>
      <c r="X9" s="1">
        <v>6</v>
      </c>
      <c r="Y9" s="1">
        <f t="shared" ref="Y9" si="4">SUM(W9-X9)</f>
        <v>4</v>
      </c>
      <c r="Z9" s="1">
        <v>26</v>
      </c>
      <c r="AA9" s="1">
        <v>26</v>
      </c>
      <c r="AB9" s="1">
        <f t="shared" ref="AB9" si="5">SUM(Z9-AA9)</f>
        <v>0</v>
      </c>
      <c r="AC9" s="1">
        <v>0</v>
      </c>
      <c r="AD9" s="1">
        <v>0</v>
      </c>
      <c r="AE9" s="1">
        <f t="shared" ref="AE9" si="6">SUM(AC9-AD9)</f>
        <v>0</v>
      </c>
      <c r="AF9" s="1">
        <v>0</v>
      </c>
      <c r="AG9" s="1">
        <v>0</v>
      </c>
      <c r="AH9" s="1">
        <f t="shared" ref="AH9" si="7">SUM(AF9-AG9)</f>
        <v>0</v>
      </c>
      <c r="AI9" s="4">
        <v>1</v>
      </c>
      <c r="AJ9" s="4">
        <v>1</v>
      </c>
      <c r="AK9" s="4">
        <f t="shared" ref="AK9" si="8">SUM(AI9-AJ9)</f>
        <v>0</v>
      </c>
      <c r="AL9" s="4">
        <v>76</v>
      </c>
      <c r="AM9" s="4">
        <v>66</v>
      </c>
      <c r="AN9" s="4">
        <f t="shared" ref="AN9" si="9">SUM(AL9-AM9)</f>
        <v>10</v>
      </c>
      <c r="AO9" s="1">
        <f t="shared" si="1"/>
        <v>241</v>
      </c>
      <c r="AP9" s="1">
        <f t="shared" si="0"/>
        <v>227</v>
      </c>
      <c r="AQ9" s="1">
        <f t="shared" si="0"/>
        <v>14</v>
      </c>
    </row>
    <row r="10" spans="1:43" x14ac:dyDescent="0.3">
      <c r="A10" s="5" t="s">
        <v>33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1">
        <v>12</v>
      </c>
      <c r="U10" s="1">
        <v>12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f t="shared" si="1"/>
        <v>12</v>
      </c>
      <c r="AP10" s="1">
        <f t="shared" si="0"/>
        <v>12</v>
      </c>
      <c r="AQ10" s="1">
        <f t="shared" si="0"/>
        <v>0</v>
      </c>
    </row>
    <row r="11" spans="1:43" x14ac:dyDescent="0.3">
      <c r="A11" s="5" t="s">
        <v>29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1">
        <v>29</v>
      </c>
      <c r="U11" s="1">
        <v>29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f t="shared" si="1"/>
        <v>29</v>
      </c>
      <c r="AP11" s="1">
        <f t="shared" si="0"/>
        <v>29</v>
      </c>
      <c r="AQ11" s="1">
        <f t="shared" si="0"/>
        <v>0</v>
      </c>
    </row>
    <row r="12" spans="1:43" x14ac:dyDescent="0.3">
      <c r="A12" s="5" t="s">
        <v>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1">
        <v>4</v>
      </c>
      <c r="U12" s="1">
        <v>4</v>
      </c>
      <c r="V12" s="1">
        <f>SUM(T12-U12)</f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12</v>
      </c>
      <c r="AG12" s="1">
        <v>12</v>
      </c>
      <c r="AH12" s="1">
        <f>SUM(AF12-AG12)</f>
        <v>0</v>
      </c>
      <c r="AI12" s="1">
        <v>0</v>
      </c>
      <c r="AJ12" s="1">
        <f t="shared" ref="AJ12:AN12" si="10">SUM(AH12-AI12)</f>
        <v>0</v>
      </c>
      <c r="AK12" s="1">
        <f t="shared" si="10"/>
        <v>0</v>
      </c>
      <c r="AL12" s="1">
        <f t="shared" si="10"/>
        <v>0</v>
      </c>
      <c r="AM12" s="1">
        <f t="shared" si="10"/>
        <v>0</v>
      </c>
      <c r="AN12" s="1">
        <f t="shared" si="10"/>
        <v>0</v>
      </c>
      <c r="AO12" s="1">
        <f t="shared" si="1"/>
        <v>16</v>
      </c>
      <c r="AP12" s="1">
        <f t="shared" si="0"/>
        <v>16</v>
      </c>
      <c r="AQ12" s="1">
        <f t="shared" si="0"/>
        <v>0</v>
      </c>
    </row>
    <row r="13" spans="1:43" x14ac:dyDescent="0.3">
      <c r="A13" s="5" t="s">
        <v>4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1">
        <v>0</v>
      </c>
      <c r="AF13" s="1">
        <v>62</v>
      </c>
      <c r="AG13" s="1">
        <v>62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f t="shared" si="1"/>
        <v>62</v>
      </c>
      <c r="AP13" s="1">
        <f t="shared" si="0"/>
        <v>62</v>
      </c>
      <c r="AQ13" s="1">
        <f t="shared" si="0"/>
        <v>0</v>
      </c>
    </row>
    <row r="14" spans="1:43" x14ac:dyDescent="0.3">
      <c r="A14" s="5" t="s">
        <v>5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1">
        <v>0</v>
      </c>
      <c r="AF14" s="1">
        <v>10</v>
      </c>
      <c r="AG14" s="1">
        <v>10</v>
      </c>
      <c r="AH14" s="1">
        <v>0</v>
      </c>
      <c r="AI14" s="1">
        <v>0</v>
      </c>
      <c r="AJ14" s="1">
        <v>0</v>
      </c>
      <c r="AK14" s="1">
        <v>0</v>
      </c>
      <c r="AL14" s="4">
        <v>2</v>
      </c>
      <c r="AM14" s="4">
        <v>2</v>
      </c>
      <c r="AN14" s="4">
        <v>0</v>
      </c>
      <c r="AO14" s="1">
        <f t="shared" si="1"/>
        <v>12</v>
      </c>
      <c r="AP14" s="1">
        <f t="shared" si="0"/>
        <v>12</v>
      </c>
      <c r="AQ14" s="1">
        <f t="shared" si="0"/>
        <v>0</v>
      </c>
    </row>
    <row r="15" spans="1:43" x14ac:dyDescent="0.3">
      <c r="A15" s="5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1">
        <v>0</v>
      </c>
      <c r="AF15" s="1">
        <v>10</v>
      </c>
      <c r="AG15" s="1">
        <v>10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f t="shared" si="1"/>
        <v>10</v>
      </c>
      <c r="AP15" s="1">
        <f t="shared" si="0"/>
        <v>10</v>
      </c>
      <c r="AQ15" s="1">
        <f t="shared" si="0"/>
        <v>0</v>
      </c>
    </row>
    <row r="16" spans="1:43" x14ac:dyDescent="0.3">
      <c r="A16" s="5" t="s">
        <v>7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1">
        <v>0</v>
      </c>
      <c r="AF16" s="1">
        <v>8</v>
      </c>
      <c r="AG16" s="1">
        <v>8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f t="shared" si="1"/>
        <v>8</v>
      </c>
      <c r="AP16" s="1">
        <f t="shared" si="0"/>
        <v>8</v>
      </c>
      <c r="AQ16" s="1">
        <f t="shared" si="0"/>
        <v>0</v>
      </c>
    </row>
    <row r="17" spans="1:43" x14ac:dyDescent="0.3">
      <c r="A17" s="5" t="s">
        <v>8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1">
        <v>0</v>
      </c>
      <c r="AF17" s="1">
        <v>18</v>
      </c>
      <c r="AG17" s="1">
        <v>18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f t="shared" si="1"/>
        <v>18</v>
      </c>
      <c r="AP17" s="1">
        <f t="shared" si="0"/>
        <v>18</v>
      </c>
      <c r="AQ17" s="1">
        <f t="shared" si="0"/>
        <v>0</v>
      </c>
    </row>
    <row r="18" spans="1:43" ht="24" x14ac:dyDescent="0.3">
      <c r="A18" s="5" t="s">
        <v>31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1">
        <v>0</v>
      </c>
      <c r="AF18" s="1">
        <v>26</v>
      </c>
      <c r="AG18" s="1">
        <v>26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f t="shared" si="1"/>
        <v>26</v>
      </c>
      <c r="AP18" s="1">
        <f t="shared" si="0"/>
        <v>26</v>
      </c>
      <c r="AQ18" s="1">
        <f t="shared" si="0"/>
        <v>0</v>
      </c>
    </row>
    <row r="19" spans="1:43" x14ac:dyDescent="0.3">
      <c r="A19" s="5" t="s">
        <v>30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1">
        <v>0</v>
      </c>
      <c r="AF19" s="1">
        <v>9</v>
      </c>
      <c r="AG19" s="1">
        <v>9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f t="shared" si="1"/>
        <v>9</v>
      </c>
      <c r="AP19" s="1">
        <f t="shared" si="0"/>
        <v>9</v>
      </c>
      <c r="AQ19" s="1">
        <f t="shared" si="0"/>
        <v>0</v>
      </c>
    </row>
    <row r="20" spans="1:43" x14ac:dyDescent="0.3">
      <c r="A20" s="5" t="s">
        <v>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1">
        <f t="shared" ref="AE20" si="11">SUM(AC20-AD20)</f>
        <v>0</v>
      </c>
      <c r="AF20" s="1">
        <v>12</v>
      </c>
      <c r="AG20" s="1">
        <v>12</v>
      </c>
      <c r="AH20" s="1">
        <f t="shared" ref="AH20" si="12">SUM(AF20-AG20)</f>
        <v>0</v>
      </c>
      <c r="AI20" s="1">
        <v>0</v>
      </c>
      <c r="AJ20" s="1">
        <f t="shared" ref="AJ20:AK20" si="13">SUM(AH20-AI20)</f>
        <v>0</v>
      </c>
      <c r="AK20" s="1">
        <f t="shared" si="13"/>
        <v>0</v>
      </c>
      <c r="AL20" s="4">
        <v>14</v>
      </c>
      <c r="AM20" s="4">
        <v>14</v>
      </c>
      <c r="AN20" s="4">
        <f t="shared" ref="AN20" si="14">SUM(AL20-AM20)</f>
        <v>0</v>
      </c>
      <c r="AO20" s="1">
        <f t="shared" si="1"/>
        <v>26</v>
      </c>
      <c r="AP20" s="1">
        <f t="shared" si="0"/>
        <v>26</v>
      </c>
      <c r="AQ20" s="1">
        <f t="shared" si="0"/>
        <v>0</v>
      </c>
    </row>
    <row r="21" spans="1:43" x14ac:dyDescent="0.3">
      <c r="A21" s="7" t="s">
        <v>25</v>
      </c>
      <c r="B21" s="8">
        <f>SUM(B6:B20)</f>
        <v>91</v>
      </c>
      <c r="C21" s="8">
        <f t="shared" ref="C21:AQ21" si="15">SUM(C6:C20)</f>
        <v>91</v>
      </c>
      <c r="D21" s="8">
        <f t="shared" si="15"/>
        <v>0</v>
      </c>
      <c r="E21" s="8">
        <f t="shared" si="15"/>
        <v>87</v>
      </c>
      <c r="F21" s="8">
        <f t="shared" si="15"/>
        <v>87</v>
      </c>
      <c r="G21" s="8">
        <f t="shared" si="15"/>
        <v>0</v>
      </c>
      <c r="H21" s="8">
        <f t="shared" si="15"/>
        <v>204</v>
      </c>
      <c r="I21" s="8">
        <f t="shared" si="15"/>
        <v>203</v>
      </c>
      <c r="J21" s="8">
        <f t="shared" si="15"/>
        <v>1</v>
      </c>
      <c r="K21" s="8">
        <f t="shared" si="15"/>
        <v>140</v>
      </c>
      <c r="L21" s="8">
        <f t="shared" si="15"/>
        <v>140</v>
      </c>
      <c r="M21" s="8">
        <f t="shared" si="15"/>
        <v>0</v>
      </c>
      <c r="N21" s="8">
        <f t="shared" si="15"/>
        <v>2</v>
      </c>
      <c r="O21" s="8">
        <f t="shared" si="15"/>
        <v>2</v>
      </c>
      <c r="P21" s="8">
        <f t="shared" si="15"/>
        <v>0</v>
      </c>
      <c r="Q21" s="8">
        <f t="shared" si="15"/>
        <v>168</v>
      </c>
      <c r="R21" s="8">
        <f t="shared" si="15"/>
        <v>147</v>
      </c>
      <c r="S21" s="8">
        <f t="shared" si="15"/>
        <v>21</v>
      </c>
      <c r="T21" s="8">
        <f t="shared" si="15"/>
        <v>115</v>
      </c>
      <c r="U21" s="8">
        <f t="shared" si="15"/>
        <v>115</v>
      </c>
      <c r="V21" s="8">
        <f t="shared" si="15"/>
        <v>0</v>
      </c>
      <c r="W21" s="8">
        <f t="shared" si="15"/>
        <v>81</v>
      </c>
      <c r="X21" s="8">
        <f t="shared" si="15"/>
        <v>56</v>
      </c>
      <c r="Y21" s="8">
        <f t="shared" si="15"/>
        <v>25</v>
      </c>
      <c r="Z21" s="8">
        <f t="shared" si="15"/>
        <v>52</v>
      </c>
      <c r="AA21" s="8">
        <f t="shared" si="15"/>
        <v>52</v>
      </c>
      <c r="AB21" s="8">
        <f t="shared" si="15"/>
        <v>0</v>
      </c>
      <c r="AC21" s="8">
        <f t="shared" si="15"/>
        <v>40</v>
      </c>
      <c r="AD21" s="8">
        <f t="shared" si="15"/>
        <v>40</v>
      </c>
      <c r="AE21" s="8">
        <f t="shared" si="15"/>
        <v>0</v>
      </c>
      <c r="AF21" s="8">
        <f t="shared" si="15"/>
        <v>328</v>
      </c>
      <c r="AG21" s="8">
        <f t="shared" si="15"/>
        <v>328</v>
      </c>
      <c r="AH21" s="8">
        <f t="shared" si="15"/>
        <v>0</v>
      </c>
      <c r="AI21" s="8">
        <f t="shared" si="15"/>
        <v>132</v>
      </c>
      <c r="AJ21" s="8">
        <f t="shared" si="15"/>
        <v>127</v>
      </c>
      <c r="AK21" s="8">
        <f t="shared" si="15"/>
        <v>5</v>
      </c>
      <c r="AL21" s="8">
        <f t="shared" si="15"/>
        <v>114</v>
      </c>
      <c r="AM21" s="8">
        <f t="shared" si="15"/>
        <v>102</v>
      </c>
      <c r="AN21" s="8">
        <f t="shared" si="15"/>
        <v>12</v>
      </c>
      <c r="AO21" s="8">
        <f t="shared" si="15"/>
        <v>1554</v>
      </c>
      <c r="AP21" s="8">
        <f t="shared" si="15"/>
        <v>1490</v>
      </c>
      <c r="AQ21" s="8">
        <f t="shared" si="15"/>
        <v>64</v>
      </c>
    </row>
    <row r="22" spans="1:43" x14ac:dyDescent="0.3">
      <c r="A22" s="9" t="s">
        <v>39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x14ac:dyDescent="0.3">
      <c r="A23" s="9" t="s">
        <v>40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x14ac:dyDescent="0.3">
      <c r="A24" s="10" t="s">
        <v>36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x14ac:dyDescent="0.3">
      <c r="A25" s="10" t="s">
        <v>37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x14ac:dyDescent="0.3">
      <c r="A26" s="10" t="s">
        <v>35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x14ac:dyDescent="0.3">
      <c r="A27" s="10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</sheetData>
  <mergeCells count="15">
    <mergeCell ref="AI4:AK4"/>
    <mergeCell ref="AL4:AN4"/>
    <mergeCell ref="AO4:AQ4"/>
    <mergeCell ref="Q4:S4"/>
    <mergeCell ref="T4:V4"/>
    <mergeCell ref="W4:Y4"/>
    <mergeCell ref="Z4:AB4"/>
    <mergeCell ref="AC4:AE4"/>
    <mergeCell ref="AF4:AH4"/>
    <mergeCell ref="A4:A5"/>
    <mergeCell ref="B4:D4"/>
    <mergeCell ref="E4:G4"/>
    <mergeCell ref="H4:J4"/>
    <mergeCell ref="K4:M4"/>
    <mergeCell ref="N4:P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LEITOS CIRURGICOS - REDE - CPI</vt:lpstr>
      <vt:lpstr>Plan1</vt:lpstr>
      <vt:lpstr>'LEITOS CIRURGICOS - REDE - CPI'!Area_de_impressao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Rosani Adriana Santos Guimaraes</dc:creator>
  <cp:lastModifiedBy>Marcia Benevolo Jovanovic</cp:lastModifiedBy>
  <cp:lastPrinted>2016-06-24T18:30:43Z</cp:lastPrinted>
  <dcterms:created xsi:type="dcterms:W3CDTF">2015-10-29T19:19:53Z</dcterms:created>
  <dcterms:modified xsi:type="dcterms:W3CDTF">2016-06-24T18:38:53Z</dcterms:modified>
</cp:coreProperties>
</file>