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https://d.docs.live.net/8ea9f3a618af9890/PRINCIPAL/CLDF/"/>
    </mc:Choice>
  </mc:AlternateContent>
  <xr:revisionPtr revIDLastSave="3" documentId="8_{127C19DF-AB41-7A49-85DE-50FD43C915F0}" xr6:coauthVersionLast="47" xr6:coauthVersionMax="47" xr10:uidLastSave="{AC8A83DE-49A9-3F4B-ACAD-7B34584B3C42}"/>
  <bookViews>
    <workbookView xWindow="0" yWindow="0" windowWidth="28800" windowHeight="18000" firstSheet="12" activeTab="15" xr2:uid="{00000000-000D-0000-FFFF-FFFF00000000}"/>
  </bookViews>
  <sheets>
    <sheet name="Requerimentos 8ª Leg. 2019-2022" sheetId="3" r:id="rId1"/>
    <sheet name="Membros 8ª Leg. 2019-2022" sheetId="4" r:id="rId2"/>
    <sheet name="Requerimentos 7ª Leg. 2015-2018" sheetId="5" r:id="rId3"/>
    <sheet name="Membros 7ª Leg. 2015-2018" sheetId="6" r:id="rId4"/>
    <sheet name="Requerimentos 6ª Leg. 2011-2014" sheetId="7" r:id="rId5"/>
    <sheet name="Membros 6ª Leg. 2011-2014" sheetId="8" r:id="rId6"/>
    <sheet name="Requerimentos 5ª Leg. 2007-2010" sheetId="9" r:id="rId7"/>
    <sheet name="Membros 5ª Leg. 2007-2010" sheetId="10" r:id="rId8"/>
    <sheet name="Requerimentos 4ª Leg. 2003-2006" sheetId="11" r:id="rId9"/>
    <sheet name="Membros 4ª Leg. 2003-2006" sheetId="12" r:id="rId10"/>
    <sheet name="Requerimentos 3ª Leg. 1999-2002" sheetId="13" r:id="rId11"/>
    <sheet name="Membros 3ª Leg. 1999-2002" sheetId="14" r:id="rId12"/>
    <sheet name="Requerimentos 2ª Leg. 1995-1998" sheetId="15" r:id="rId13"/>
    <sheet name="Membros 2ª Leg. 1995-1998" sheetId="16" r:id="rId14"/>
    <sheet name="Requerimentos 1ª Leg. 1991-1994" sheetId="17" r:id="rId15"/>
    <sheet name="Membros 1ª Leg. 1991-1994" sheetId="18" r:id="rId16"/>
  </sheets>
  <definedNames>
    <definedName name="_xlnm._FilterDatabase" localSheetId="14" hidden="1">'Requerimentos 1ª Leg. 1991-1994'!$A$1:$G$4</definedName>
    <definedName name="_xlnm._FilterDatabase" localSheetId="12" hidden="1">'Requerimentos 2ª Leg. 1995-1998'!$A$1:$G$5</definedName>
    <definedName name="_xlnm._FilterDatabase" localSheetId="10" hidden="1">'Requerimentos 3ª Leg. 1999-2002'!$A$1:$G$7</definedName>
    <definedName name="_xlnm._FilterDatabase" localSheetId="8" hidden="1">'Requerimentos 4ª Leg. 2003-2006'!$A$1:$G$4</definedName>
    <definedName name="_xlnm._FilterDatabase" localSheetId="6" hidden="1">'Requerimentos 5ª Leg. 2007-2010'!$C$1:$G$10</definedName>
    <definedName name="_xlnm._FilterDatabase" localSheetId="2" hidden="1">'Requerimentos 7ª Leg. 2015-2018'!$A$1:$G$97</definedName>
    <definedName name="_xlnm._FilterDatabase" localSheetId="0" hidden="1">'Requerimentos 8ª Leg. 2019-2022'!$C$1:$G$95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1NUHGwQu5DCjAqLBiPH6RVR8o2pTn7tuBp3TMLf7Kc="/>
    </ext>
  </extLst>
</workbook>
</file>

<file path=xl/calcChain.xml><?xml version="1.0" encoding="utf-8"?>
<calcChain xmlns="http://schemas.openxmlformats.org/spreadsheetml/2006/main">
  <c r="G4" i="17" l="1"/>
  <c r="G8" i="16"/>
  <c r="G7" i="16"/>
  <c r="G6" i="16"/>
  <c r="G5" i="16"/>
  <c r="G4" i="16"/>
  <c r="G3" i="16"/>
  <c r="G2" i="16"/>
  <c r="G3" i="15"/>
  <c r="G2" i="15"/>
  <c r="G6" i="14"/>
  <c r="G5" i="14"/>
  <c r="G4" i="14"/>
  <c r="G3" i="14"/>
  <c r="G2" i="14"/>
  <c r="G4" i="13"/>
  <c r="G3" i="13"/>
  <c r="G2" i="13"/>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9" i="9"/>
  <c r="G8" i="9"/>
  <c r="G7" i="9"/>
  <c r="G6" i="9"/>
  <c r="G5" i="9"/>
  <c r="G4" i="9"/>
  <c r="G3" i="9"/>
  <c r="G2" i="9"/>
  <c r="G462" i="8"/>
  <c r="G461" i="8"/>
  <c r="G460" i="8"/>
  <c r="G459" i="8"/>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G780" i="6"/>
  <c r="D780" i="6"/>
  <c r="G779" i="6"/>
  <c r="D779" i="6"/>
  <c r="G778" i="6"/>
  <c r="D778" i="6"/>
  <c r="G777" i="6"/>
  <c r="D777" i="6"/>
  <c r="G776" i="6"/>
  <c r="D776" i="6"/>
  <c r="G775" i="6"/>
  <c r="D775" i="6"/>
  <c r="G774" i="6"/>
  <c r="D774" i="6"/>
  <c r="G773" i="6"/>
  <c r="D773" i="6"/>
  <c r="G772" i="6"/>
  <c r="D772" i="6"/>
  <c r="G771" i="6"/>
  <c r="D771" i="6"/>
  <c r="G770" i="6"/>
  <c r="D770" i="6"/>
  <c r="G769" i="6"/>
  <c r="D769" i="6"/>
  <c r="G768" i="6"/>
  <c r="D768" i="6"/>
  <c r="G767" i="6"/>
  <c r="D767" i="6"/>
  <c r="G766" i="6"/>
  <c r="D766" i="6"/>
  <c r="G765" i="6"/>
  <c r="D765" i="6"/>
  <c r="G764" i="6"/>
  <c r="D764" i="6"/>
  <c r="G763" i="6"/>
  <c r="D763" i="6"/>
  <c r="G762" i="6"/>
  <c r="D762" i="6"/>
  <c r="G761" i="6"/>
  <c r="D761" i="6"/>
  <c r="G760" i="6"/>
  <c r="D760" i="6"/>
  <c r="G759" i="6"/>
  <c r="D759" i="6"/>
  <c r="G758" i="6"/>
  <c r="D758" i="6"/>
  <c r="G757" i="6"/>
  <c r="D757" i="6"/>
  <c r="G756" i="6"/>
  <c r="D756" i="6"/>
  <c r="G755" i="6"/>
  <c r="D755" i="6"/>
  <c r="G754" i="6"/>
  <c r="D754" i="6"/>
  <c r="G753" i="6"/>
  <c r="D753" i="6"/>
  <c r="G752" i="6"/>
  <c r="D752" i="6"/>
  <c r="G751" i="6"/>
  <c r="D751" i="6"/>
  <c r="G750" i="6"/>
  <c r="D750" i="6"/>
  <c r="G749"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G695" i="6"/>
  <c r="D695" i="6"/>
  <c r="G694" i="6"/>
  <c r="D694" i="6"/>
  <c r="G693" i="6"/>
  <c r="D693" i="6"/>
  <c r="G692" i="6"/>
  <c r="D692" i="6"/>
  <c r="G691" i="6"/>
  <c r="D691" i="6"/>
  <c r="G690" i="6"/>
  <c r="D690" i="6"/>
  <c r="G689" i="6"/>
  <c r="D689" i="6"/>
  <c r="G688" i="6"/>
  <c r="D688" i="6"/>
  <c r="G687" i="6"/>
  <c r="D687" i="6"/>
  <c r="G686" i="6"/>
  <c r="D686" i="6"/>
  <c r="G685" i="6"/>
  <c r="D685" i="6"/>
  <c r="G684" i="6"/>
  <c r="D684" i="6"/>
  <c r="G683" i="6"/>
  <c r="D683" i="6"/>
  <c r="G682" i="6"/>
  <c r="D682" i="6"/>
  <c r="G681" i="6"/>
  <c r="D681" i="6"/>
  <c r="G680" i="6"/>
  <c r="D680" i="6"/>
  <c r="G679" i="6"/>
  <c r="D679" i="6"/>
  <c r="G678" i="6"/>
  <c r="D678" i="6"/>
  <c r="G677" i="6"/>
  <c r="D677" i="6"/>
  <c r="G676" i="6"/>
  <c r="D676" i="6"/>
  <c r="G675" i="6"/>
  <c r="D675" i="6"/>
  <c r="G674" i="6"/>
  <c r="D674" i="6"/>
  <c r="G673" i="6"/>
  <c r="D673" i="6"/>
  <c r="G672" i="6"/>
  <c r="D672" i="6"/>
  <c r="G671" i="6"/>
  <c r="D671" i="6"/>
  <c r="G670" i="6"/>
  <c r="D670" i="6"/>
  <c r="G669" i="6"/>
  <c r="D669" i="6"/>
  <c r="G668" i="6"/>
  <c r="D668" i="6"/>
  <c r="G667" i="6"/>
  <c r="D667" i="6"/>
  <c r="G666" i="6"/>
  <c r="D666" i="6"/>
  <c r="G665" i="6"/>
  <c r="D665" i="6"/>
  <c r="G664" i="6"/>
  <c r="D664" i="6"/>
  <c r="G663" i="6"/>
  <c r="D663" i="6"/>
  <c r="G662" i="6"/>
  <c r="D662" i="6"/>
  <c r="G661" i="6"/>
  <c r="D661" i="6"/>
  <c r="G660" i="6"/>
  <c r="D660" i="6"/>
  <c r="G659" i="6"/>
  <c r="D659" i="6"/>
  <c r="G658" i="6"/>
  <c r="D658" i="6"/>
  <c r="G657" i="6"/>
  <c r="D657" i="6"/>
  <c r="G656" i="6"/>
  <c r="D656" i="6"/>
  <c r="G655" i="6"/>
  <c r="D655" i="6"/>
  <c r="G654" i="6"/>
  <c r="D654" i="6"/>
  <c r="G653" i="6"/>
  <c r="D653" i="6"/>
  <c r="G652" i="6"/>
  <c r="D652" i="6"/>
  <c r="G651" i="6"/>
  <c r="D651" i="6"/>
  <c r="G650" i="6"/>
  <c r="D650" i="6"/>
  <c r="G649" i="6"/>
  <c r="D649" i="6"/>
  <c r="G648" i="6"/>
  <c r="D648" i="6"/>
  <c r="G647" i="6"/>
  <c r="D647" i="6"/>
  <c r="G646" i="6"/>
  <c r="D646" i="6"/>
  <c r="G645" i="6"/>
  <c r="D645" i="6"/>
  <c r="G644" i="6"/>
  <c r="D644" i="6"/>
  <c r="G643" i="6"/>
  <c r="D643" i="6"/>
  <c r="G642" i="6"/>
  <c r="D642" i="6"/>
  <c r="G641" i="6"/>
  <c r="D641" i="6"/>
  <c r="G640" i="6"/>
  <c r="D640" i="6"/>
  <c r="G639" i="6"/>
  <c r="D639" i="6"/>
  <c r="G638" i="6"/>
  <c r="D638" i="6"/>
  <c r="G637" i="6"/>
  <c r="D637" i="6"/>
  <c r="G636" i="6"/>
  <c r="D636" i="6"/>
  <c r="G635" i="6"/>
  <c r="D635" i="6"/>
  <c r="G634" i="6"/>
  <c r="D634" i="6"/>
  <c r="G633" i="6"/>
  <c r="D633" i="6"/>
  <c r="G632" i="6"/>
  <c r="D632" i="6"/>
  <c r="G631" i="6"/>
  <c r="D631" i="6"/>
  <c r="G630" i="6"/>
  <c r="D630" i="6"/>
  <c r="G629" i="6"/>
  <c r="D629" i="6"/>
  <c r="G628" i="6"/>
  <c r="D628" i="6"/>
  <c r="G627" i="6"/>
  <c r="D627" i="6"/>
  <c r="G626" i="6"/>
  <c r="D626" i="6"/>
  <c r="G625" i="6"/>
  <c r="D625" i="6"/>
  <c r="G624" i="6"/>
  <c r="D624" i="6"/>
  <c r="G623" i="6"/>
  <c r="D623" i="6"/>
  <c r="G622" i="6"/>
  <c r="D622" i="6"/>
  <c r="G621" i="6"/>
  <c r="D621" i="6"/>
  <c r="G620" i="6"/>
  <c r="D620" i="6"/>
  <c r="G619" i="6"/>
  <c r="D619" i="6"/>
  <c r="G618" i="6"/>
  <c r="D618" i="6"/>
  <c r="G617" i="6"/>
  <c r="D617" i="6"/>
  <c r="G616" i="6"/>
  <c r="D616" i="6"/>
  <c r="G615" i="6"/>
  <c r="D615" i="6"/>
  <c r="G614" i="6"/>
  <c r="D614" i="6"/>
  <c r="G613" i="6"/>
  <c r="D613" i="6"/>
  <c r="G612" i="6"/>
  <c r="D612" i="6"/>
  <c r="G611" i="6"/>
  <c r="D611" i="6"/>
  <c r="G610" i="6"/>
  <c r="D610" i="6"/>
  <c r="G609" i="6"/>
  <c r="D609" i="6"/>
  <c r="G608" i="6"/>
  <c r="D608" i="6"/>
  <c r="G607" i="6"/>
  <c r="D607" i="6"/>
  <c r="G606" i="6"/>
  <c r="D606" i="6"/>
  <c r="G605" i="6"/>
  <c r="D605" i="6"/>
  <c r="G604" i="6"/>
  <c r="D604" i="6"/>
  <c r="G603" i="6"/>
  <c r="D603" i="6"/>
  <c r="G602" i="6"/>
  <c r="D602" i="6"/>
  <c r="G601" i="6"/>
  <c r="D601" i="6"/>
  <c r="G600" i="6"/>
  <c r="D600" i="6"/>
  <c r="G599" i="6"/>
  <c r="D599" i="6"/>
  <c r="G598" i="6"/>
  <c r="D598" i="6"/>
  <c r="G597" i="6"/>
  <c r="D597" i="6"/>
  <c r="G596" i="6"/>
  <c r="D596" i="6"/>
  <c r="G595" i="6"/>
  <c r="D595" i="6"/>
  <c r="G594" i="6"/>
  <c r="D594" i="6"/>
  <c r="G593" i="6"/>
  <c r="D593" i="6"/>
  <c r="G592" i="6"/>
  <c r="D592" i="6"/>
  <c r="G591" i="6"/>
  <c r="D591" i="6"/>
  <c r="G590" i="6"/>
  <c r="D590" i="6"/>
  <c r="G589" i="6"/>
  <c r="D589" i="6"/>
  <c r="G588" i="6"/>
  <c r="D588" i="6"/>
  <c r="G587" i="6"/>
  <c r="D587" i="6"/>
  <c r="G586" i="6"/>
  <c r="D586" i="6"/>
  <c r="G585" i="6"/>
  <c r="D585" i="6"/>
  <c r="G584" i="6"/>
  <c r="D584" i="6"/>
  <c r="G583" i="6"/>
  <c r="D583" i="6"/>
  <c r="G582" i="6"/>
  <c r="D582" i="6"/>
  <c r="G581" i="6"/>
  <c r="D581" i="6"/>
  <c r="G580" i="6"/>
  <c r="D580" i="6"/>
  <c r="G579" i="6"/>
  <c r="D579" i="6"/>
  <c r="G578" i="6"/>
  <c r="D578" i="6"/>
  <c r="G577" i="6"/>
  <c r="D577" i="6"/>
  <c r="G576" i="6"/>
  <c r="D576" i="6"/>
  <c r="G575" i="6"/>
  <c r="D575" i="6"/>
  <c r="G574" i="6"/>
  <c r="D574" i="6"/>
  <c r="G573" i="6"/>
  <c r="D573" i="6"/>
  <c r="G572" i="6"/>
  <c r="D572" i="6"/>
  <c r="G571" i="6"/>
  <c r="D571" i="6"/>
  <c r="G570" i="6"/>
  <c r="D570" i="6"/>
  <c r="G569" i="6"/>
  <c r="D569" i="6"/>
  <c r="G568" i="6"/>
  <c r="D568" i="6"/>
  <c r="G567" i="6"/>
  <c r="D567" i="6"/>
  <c r="G566" i="6"/>
  <c r="D566" i="6"/>
  <c r="G565" i="6"/>
  <c r="D565" i="6"/>
  <c r="G564" i="6"/>
  <c r="D564" i="6"/>
  <c r="G563" i="6"/>
  <c r="D563" i="6"/>
  <c r="G562" i="6"/>
  <c r="D562" i="6"/>
  <c r="G561" i="6"/>
  <c r="D561" i="6"/>
  <c r="G560" i="6"/>
  <c r="D560" i="6"/>
  <c r="G559" i="6"/>
  <c r="D559" i="6"/>
  <c r="G558" i="6"/>
  <c r="D558" i="6"/>
  <c r="G557" i="6"/>
  <c r="D557" i="6"/>
  <c r="G556" i="6"/>
  <c r="D556" i="6"/>
  <c r="G555" i="6"/>
  <c r="D555" i="6"/>
  <c r="G554" i="6"/>
  <c r="D554" i="6"/>
  <c r="G553" i="6"/>
  <c r="D553" i="6"/>
  <c r="G552" i="6"/>
  <c r="D552" i="6"/>
  <c r="G551" i="6"/>
  <c r="D551" i="6"/>
  <c r="G550" i="6"/>
  <c r="D550" i="6"/>
  <c r="G549" i="6"/>
  <c r="D549" i="6"/>
  <c r="D548" i="6"/>
  <c r="D547" i="6"/>
  <c r="D546" i="6"/>
  <c r="D545" i="6"/>
  <c r="D544" i="6"/>
  <c r="D543" i="6"/>
  <c r="D542" i="6"/>
  <c r="G541" i="6"/>
  <c r="D541" i="6"/>
  <c r="G540" i="6"/>
  <c r="D540" i="6"/>
  <c r="G539" i="6"/>
  <c r="D539" i="6"/>
  <c r="G538" i="6"/>
  <c r="D538" i="6"/>
  <c r="G537" i="6"/>
  <c r="D537" i="6"/>
  <c r="G536" i="6"/>
  <c r="D536" i="6"/>
  <c r="G535" i="6"/>
  <c r="D535" i="6"/>
  <c r="G534" i="6"/>
  <c r="D534" i="6"/>
  <c r="D533" i="6"/>
  <c r="D532" i="6"/>
  <c r="D531" i="6"/>
  <c r="D530" i="6"/>
  <c r="D529" i="6"/>
  <c r="D528" i="6"/>
  <c r="D527" i="6"/>
  <c r="D526" i="6"/>
  <c r="D525" i="6"/>
  <c r="D524" i="6"/>
  <c r="D523" i="6"/>
  <c r="D522" i="6"/>
  <c r="D521" i="6"/>
  <c r="D520" i="6"/>
  <c r="D519" i="6"/>
  <c r="D518" i="6"/>
  <c r="D517" i="6"/>
  <c r="D516" i="6"/>
  <c r="D515" i="6"/>
  <c r="G514" i="6"/>
  <c r="D514" i="6"/>
  <c r="G513" i="6"/>
  <c r="D513" i="6"/>
  <c r="G512" i="6"/>
  <c r="D512" i="6"/>
  <c r="G511" i="6"/>
  <c r="D511" i="6"/>
  <c r="G510" i="6"/>
  <c r="D510" i="6"/>
  <c r="G509" i="6"/>
  <c r="D509" i="6"/>
  <c r="G508" i="6"/>
  <c r="D508" i="6"/>
  <c r="G507" i="6"/>
  <c r="D507" i="6"/>
  <c r="D506" i="6"/>
  <c r="D505" i="6"/>
  <c r="D504" i="6"/>
  <c r="D503" i="6"/>
  <c r="D502" i="6"/>
  <c r="D501" i="6"/>
  <c r="D500" i="6"/>
  <c r="G499" i="6"/>
  <c r="D499" i="6"/>
  <c r="G498" i="6"/>
  <c r="D498" i="6"/>
  <c r="G497" i="6"/>
  <c r="D497" i="6"/>
  <c r="G496" i="6"/>
  <c r="D496" i="6"/>
  <c r="G495" i="6"/>
  <c r="D495" i="6"/>
  <c r="G494" i="6"/>
  <c r="D494" i="6"/>
  <c r="G493" i="6"/>
  <c r="D493" i="6"/>
  <c r="G492" i="6"/>
  <c r="D492" i="6"/>
  <c r="G491" i="6"/>
  <c r="D491" i="6"/>
  <c r="D490" i="6"/>
  <c r="D489" i="6"/>
  <c r="D488" i="6"/>
  <c r="D487" i="6"/>
  <c r="D486" i="6"/>
  <c r="D485" i="6"/>
  <c r="D484" i="6"/>
  <c r="G483" i="6"/>
  <c r="D483" i="6"/>
  <c r="G482" i="6"/>
  <c r="D482" i="6"/>
  <c r="G481" i="6"/>
  <c r="D481" i="6"/>
  <c r="G480" i="6"/>
  <c r="D480" i="6"/>
  <c r="G479" i="6"/>
  <c r="D479" i="6"/>
  <c r="G478" i="6"/>
  <c r="D478" i="6"/>
  <c r="D477" i="6"/>
  <c r="D476" i="6"/>
  <c r="D475" i="6"/>
  <c r="D474" i="6"/>
  <c r="D473" i="6"/>
  <c r="D472" i="6"/>
  <c r="D471" i="6"/>
  <c r="D470" i="6"/>
  <c r="D469" i="6"/>
  <c r="D468" i="6"/>
  <c r="D467" i="6"/>
  <c r="D466" i="6"/>
  <c r="D465" i="6"/>
  <c r="D464" i="6"/>
  <c r="G463" i="6"/>
  <c r="D463" i="6"/>
  <c r="G462" i="6"/>
  <c r="D462" i="6"/>
  <c r="G461" i="6"/>
  <c r="D461" i="6"/>
  <c r="G460" i="6"/>
  <c r="D460" i="6"/>
  <c r="G459" i="6"/>
  <c r="D459" i="6"/>
  <c r="G458" i="6"/>
  <c r="D458" i="6"/>
  <c r="G457" i="6"/>
  <c r="D457" i="6"/>
  <c r="D456" i="6"/>
  <c r="D455" i="6"/>
  <c r="D454" i="6"/>
  <c r="D453" i="6"/>
  <c r="D452" i="6"/>
  <c r="D451" i="6"/>
  <c r="D450" i="6"/>
  <c r="G449" i="6"/>
  <c r="D449" i="6"/>
  <c r="G448" i="6"/>
  <c r="D448" i="6"/>
  <c r="G447" i="6"/>
  <c r="D447" i="6"/>
  <c r="G446" i="6"/>
  <c r="D446" i="6"/>
  <c r="G445" i="6"/>
  <c r="D445" i="6"/>
  <c r="G444" i="6"/>
  <c r="D444" i="6"/>
  <c r="G443" i="6"/>
  <c r="D443" i="6"/>
  <c r="D442" i="6"/>
  <c r="D441" i="6"/>
  <c r="D440" i="6"/>
  <c r="D439" i="6"/>
  <c r="D438" i="6"/>
  <c r="D437" i="6"/>
  <c r="D436" i="6"/>
  <c r="D435" i="6"/>
  <c r="D434" i="6"/>
  <c r="D433" i="6"/>
  <c r="G432" i="6"/>
  <c r="D432" i="6"/>
  <c r="G431" i="6"/>
  <c r="D431" i="6"/>
  <c r="G430" i="6"/>
  <c r="D430" i="6"/>
  <c r="G429" i="6"/>
  <c r="D429" i="6"/>
  <c r="G428" i="6"/>
  <c r="D428" i="6"/>
  <c r="G427" i="6"/>
  <c r="D427" i="6"/>
  <c r="G426" i="6"/>
  <c r="D426" i="6"/>
  <c r="D425" i="6"/>
  <c r="D424" i="6"/>
  <c r="D423" i="6"/>
  <c r="D422" i="6"/>
  <c r="D421" i="6"/>
  <c r="D420" i="6"/>
  <c r="D419" i="6"/>
  <c r="G418" i="6"/>
  <c r="D418" i="6"/>
  <c r="G417" i="6"/>
  <c r="D417" i="6"/>
  <c r="G416" i="6"/>
  <c r="D416" i="6"/>
  <c r="G415" i="6"/>
  <c r="D415" i="6"/>
  <c r="G414" i="6"/>
  <c r="D414" i="6"/>
  <c r="G413" i="6"/>
  <c r="D413" i="6"/>
  <c r="G412" i="6"/>
  <c r="D412" i="6"/>
  <c r="G411" i="6"/>
  <c r="D411" i="6"/>
  <c r="G410" i="6"/>
  <c r="D410" i="6"/>
  <c r="G409" i="6"/>
  <c r="D409" i="6"/>
  <c r="G408" i="6"/>
  <c r="D408" i="6"/>
  <c r="G407" i="6"/>
  <c r="D407" i="6"/>
  <c r="G406" i="6"/>
  <c r="D406" i="6"/>
  <c r="D405" i="6"/>
  <c r="D404" i="6"/>
  <c r="D403" i="6"/>
  <c r="D402" i="6"/>
  <c r="D401" i="6"/>
  <c r="D400" i="6"/>
  <c r="D399" i="6"/>
  <c r="D398" i="6"/>
  <c r="D397" i="6"/>
  <c r="D396" i="6"/>
  <c r="D395" i="6"/>
  <c r="G394" i="6"/>
  <c r="D394" i="6"/>
  <c r="G393" i="6"/>
  <c r="D393" i="6"/>
  <c r="G392" i="6"/>
  <c r="D392" i="6"/>
  <c r="G391" i="6"/>
  <c r="D391" i="6"/>
  <c r="G390" i="6"/>
  <c r="D390" i="6"/>
  <c r="G389" i="6"/>
  <c r="D389" i="6"/>
  <c r="G388" i="6"/>
  <c r="D388" i="6"/>
  <c r="G387" i="6"/>
  <c r="D387" i="6"/>
  <c r="G386" i="6"/>
  <c r="D386" i="6"/>
  <c r="D385" i="6"/>
  <c r="G384" i="6"/>
  <c r="D384" i="6"/>
  <c r="G383" i="6"/>
  <c r="D383" i="6"/>
  <c r="G382" i="6"/>
  <c r="D382" i="6"/>
  <c r="G381" i="6"/>
  <c r="D381" i="6"/>
  <c r="G380" i="6"/>
  <c r="D380" i="6"/>
  <c r="G379" i="6"/>
  <c r="D379" i="6"/>
  <c r="G378" i="6"/>
  <c r="D378" i="6"/>
  <c r="D377" i="6"/>
  <c r="D376" i="6"/>
  <c r="D375" i="6"/>
  <c r="D374" i="6"/>
  <c r="D373" i="6"/>
  <c r="D372" i="6"/>
  <c r="D371" i="6"/>
  <c r="G370" i="6"/>
  <c r="D370" i="6"/>
  <c r="G369" i="6"/>
  <c r="D369" i="6"/>
  <c r="G368" i="6"/>
  <c r="D368" i="6"/>
  <c r="G367" i="6"/>
  <c r="D367" i="6"/>
  <c r="G366" i="6"/>
  <c r="D366" i="6"/>
  <c r="G365" i="6"/>
  <c r="D365" i="6"/>
  <c r="G364" i="6"/>
  <c r="D364" i="6"/>
  <c r="D363" i="6"/>
  <c r="D362" i="6"/>
  <c r="D361" i="6"/>
  <c r="D360" i="6"/>
  <c r="D359" i="6"/>
  <c r="D358" i="6"/>
  <c r="D357" i="6"/>
  <c r="D356" i="6"/>
  <c r="D355" i="6"/>
  <c r="D354" i="6"/>
  <c r="D353" i="6"/>
  <c r="G352" i="6"/>
  <c r="D352" i="6"/>
  <c r="G351" i="6"/>
  <c r="D351" i="6"/>
  <c r="G350" i="6"/>
  <c r="D350" i="6"/>
  <c r="G349" i="6"/>
  <c r="D349" i="6"/>
  <c r="G348" i="6"/>
  <c r="D348" i="6"/>
  <c r="G347" i="6"/>
  <c r="D347" i="6"/>
  <c r="G346" i="6"/>
  <c r="D346" i="6"/>
  <c r="D345" i="6"/>
  <c r="D344" i="6"/>
  <c r="D343" i="6"/>
  <c r="D342" i="6"/>
  <c r="D341" i="6"/>
  <c r="D340" i="6"/>
  <c r="D339" i="6"/>
  <c r="D338" i="6"/>
  <c r="D337" i="6"/>
  <c r="D336" i="6"/>
  <c r="D335" i="6"/>
  <c r="D334" i="6"/>
  <c r="D333" i="6"/>
  <c r="D332" i="6"/>
  <c r="D331" i="6"/>
  <c r="D330" i="6"/>
  <c r="G329" i="6"/>
  <c r="D329" i="6"/>
  <c r="G328" i="6"/>
  <c r="D328" i="6"/>
  <c r="G327" i="6"/>
  <c r="D327" i="6"/>
  <c r="G326" i="6"/>
  <c r="D326" i="6"/>
  <c r="G325" i="6"/>
  <c r="D325" i="6"/>
  <c r="G324" i="6"/>
  <c r="D324" i="6"/>
  <c r="G323" i="6"/>
  <c r="D323" i="6"/>
  <c r="G322" i="6"/>
  <c r="D322" i="6"/>
  <c r="G321" i="6"/>
  <c r="D321" i="6"/>
  <c r="G320" i="6"/>
  <c r="D320" i="6"/>
  <c r="G319" i="6"/>
  <c r="D319" i="6"/>
  <c r="D318" i="6"/>
  <c r="D317" i="6"/>
  <c r="D316" i="6"/>
  <c r="D315" i="6"/>
  <c r="D314" i="6"/>
  <c r="D313" i="6"/>
  <c r="D312" i="6"/>
  <c r="G311" i="6"/>
  <c r="D311" i="6"/>
  <c r="G310" i="6"/>
  <c r="D310" i="6"/>
  <c r="G309" i="6"/>
  <c r="D309" i="6"/>
  <c r="G308" i="6"/>
  <c r="D308" i="6"/>
  <c r="G307" i="6"/>
  <c r="D307" i="6"/>
  <c r="G306" i="6"/>
  <c r="D306" i="6"/>
  <c r="G305" i="6"/>
  <c r="D305" i="6"/>
  <c r="G304" i="6"/>
  <c r="D304" i="6"/>
  <c r="D303" i="6"/>
  <c r="D302" i="6"/>
  <c r="D301" i="6"/>
  <c r="D300" i="6"/>
  <c r="D299" i="6"/>
  <c r="D298" i="6"/>
  <c r="D297" i="6"/>
  <c r="G296" i="6"/>
  <c r="D296" i="6"/>
  <c r="G295" i="6"/>
  <c r="D295" i="6"/>
  <c r="G294" i="6"/>
  <c r="D294" i="6"/>
  <c r="G293" i="6"/>
  <c r="D293" i="6"/>
  <c r="G292" i="6"/>
  <c r="D292" i="6"/>
  <c r="G291" i="6"/>
  <c r="D291" i="6"/>
  <c r="G290" i="6"/>
  <c r="D290" i="6"/>
  <c r="G289" i="6"/>
  <c r="D289" i="6"/>
  <c r="G288" i="6"/>
  <c r="D288" i="6"/>
  <c r="G287" i="6"/>
  <c r="D287" i="6"/>
  <c r="G286" i="6"/>
  <c r="D286" i="6"/>
  <c r="G285" i="6"/>
  <c r="D285" i="6"/>
  <c r="D284" i="6"/>
  <c r="D283" i="6"/>
  <c r="D282" i="6"/>
  <c r="D281" i="6"/>
  <c r="D280" i="6"/>
  <c r="D279" i="6"/>
  <c r="D278" i="6"/>
  <c r="G277" i="6"/>
  <c r="D277" i="6"/>
  <c r="G276" i="6"/>
  <c r="D276" i="6"/>
  <c r="G275" i="6"/>
  <c r="D275" i="6"/>
  <c r="G274" i="6"/>
  <c r="D274" i="6"/>
  <c r="G273" i="6"/>
  <c r="D273" i="6"/>
  <c r="G272" i="6"/>
  <c r="D272" i="6"/>
  <c r="G271" i="6"/>
  <c r="D271" i="6"/>
  <c r="D270" i="6"/>
  <c r="D269" i="6"/>
  <c r="D268" i="6"/>
  <c r="D267" i="6"/>
  <c r="D266" i="6"/>
  <c r="D265" i="6"/>
  <c r="D264" i="6"/>
  <c r="D263" i="6"/>
  <c r="D262" i="6"/>
  <c r="G261" i="6"/>
  <c r="D261" i="6"/>
  <c r="G260" i="6"/>
  <c r="D260" i="6"/>
  <c r="G259" i="6"/>
  <c r="D259" i="6"/>
  <c r="G258" i="6"/>
  <c r="D258" i="6"/>
  <c r="G257" i="6"/>
  <c r="D257" i="6"/>
  <c r="G256" i="6"/>
  <c r="D256" i="6"/>
  <c r="G255" i="6"/>
  <c r="D255" i="6"/>
  <c r="G254" i="6"/>
  <c r="D254" i="6"/>
  <c r="D253" i="6"/>
  <c r="D252" i="6"/>
  <c r="D251" i="6"/>
  <c r="D250" i="6"/>
  <c r="D249" i="6"/>
  <c r="D248" i="6"/>
  <c r="D247" i="6"/>
  <c r="G246" i="6"/>
  <c r="D246" i="6"/>
  <c r="G245" i="6"/>
  <c r="D245" i="6"/>
  <c r="G244" i="6"/>
  <c r="D244" i="6"/>
  <c r="G243" i="6"/>
  <c r="D243" i="6"/>
  <c r="G242" i="6"/>
  <c r="D242" i="6"/>
  <c r="G241" i="6"/>
  <c r="D241" i="6"/>
  <c r="G240" i="6"/>
  <c r="D240" i="6"/>
  <c r="G239" i="6"/>
  <c r="D239" i="6"/>
  <c r="G238" i="6"/>
  <c r="D238" i="6"/>
  <c r="G237" i="6"/>
  <c r="D237" i="6"/>
  <c r="D236" i="6"/>
  <c r="D235" i="6"/>
  <c r="D234" i="6"/>
  <c r="D233" i="6"/>
  <c r="D232" i="6"/>
  <c r="D231" i="6"/>
  <c r="D230" i="6"/>
  <c r="D229" i="6"/>
  <c r="D228" i="6"/>
  <c r="D227" i="6"/>
  <c r="G226" i="6"/>
  <c r="D226" i="6"/>
  <c r="G225" i="6"/>
  <c r="D225" i="6"/>
  <c r="G224" i="6"/>
  <c r="D224" i="6"/>
  <c r="G223" i="6"/>
  <c r="D223" i="6"/>
  <c r="G222" i="6"/>
  <c r="D222" i="6"/>
  <c r="G221" i="6"/>
  <c r="D221" i="6"/>
  <c r="G220" i="6"/>
  <c r="D220" i="6"/>
  <c r="D219" i="6"/>
  <c r="D218" i="6"/>
  <c r="D217" i="6"/>
  <c r="D216" i="6"/>
  <c r="D215" i="6"/>
  <c r="D214" i="6"/>
  <c r="D213" i="6"/>
  <c r="G212" i="6"/>
  <c r="D212" i="6"/>
  <c r="G211" i="6"/>
  <c r="D211" i="6"/>
  <c r="G210" i="6"/>
  <c r="D210" i="6"/>
  <c r="G209" i="6"/>
  <c r="D209" i="6"/>
  <c r="G208" i="6"/>
  <c r="D208" i="6"/>
  <c r="G207" i="6"/>
  <c r="D207" i="6"/>
  <c r="G206" i="6"/>
  <c r="D206" i="6"/>
  <c r="D205" i="6"/>
  <c r="D204" i="6"/>
  <c r="D203" i="6"/>
  <c r="D202" i="6"/>
  <c r="D201" i="6"/>
  <c r="D200" i="6"/>
  <c r="D199" i="6"/>
  <c r="D198" i="6"/>
  <c r="G197" i="6"/>
  <c r="D197" i="6"/>
  <c r="G196" i="6"/>
  <c r="D196" i="6"/>
  <c r="G195" i="6"/>
  <c r="D195" i="6"/>
  <c r="G194" i="6"/>
  <c r="D194" i="6"/>
  <c r="G193" i="6"/>
  <c r="D193" i="6"/>
  <c r="G192" i="6"/>
  <c r="D192" i="6"/>
  <c r="G191" i="6"/>
  <c r="D191" i="6"/>
  <c r="D190" i="6"/>
  <c r="D189" i="6"/>
  <c r="D188" i="6"/>
  <c r="D187" i="6"/>
  <c r="D186" i="6"/>
  <c r="D185" i="6"/>
  <c r="D184" i="6"/>
  <c r="G183" i="6"/>
  <c r="D183" i="6"/>
  <c r="G182" i="6"/>
  <c r="D182" i="6"/>
  <c r="G181" i="6"/>
  <c r="D181" i="6"/>
  <c r="G180" i="6"/>
  <c r="D180" i="6"/>
  <c r="G179" i="6"/>
  <c r="D179" i="6"/>
  <c r="G178" i="6"/>
  <c r="D178" i="6"/>
  <c r="G177" i="6"/>
  <c r="D177" i="6"/>
  <c r="D176" i="6"/>
  <c r="D175" i="6"/>
  <c r="D174" i="6"/>
  <c r="D173" i="6"/>
  <c r="D172" i="6"/>
  <c r="D171" i="6"/>
  <c r="D170" i="6"/>
  <c r="G169" i="6"/>
  <c r="D169" i="6"/>
  <c r="G168" i="6"/>
  <c r="D168" i="6"/>
  <c r="G167" i="6"/>
  <c r="D167" i="6"/>
  <c r="G166" i="6"/>
  <c r="D166" i="6"/>
  <c r="G165" i="6"/>
  <c r="D165" i="6"/>
  <c r="G164" i="6"/>
  <c r="D164" i="6"/>
  <c r="D163" i="6"/>
  <c r="G162" i="6"/>
  <c r="D162" i="6"/>
  <c r="G161" i="6"/>
  <c r="D161" i="6"/>
  <c r="G160" i="6"/>
  <c r="D160" i="6"/>
  <c r="G159" i="6"/>
  <c r="D159" i="6"/>
  <c r="G158" i="6"/>
  <c r="D158" i="6"/>
  <c r="G157" i="6"/>
  <c r="D157" i="6"/>
  <c r="G156" i="6"/>
  <c r="D156" i="6"/>
  <c r="D155" i="6"/>
  <c r="D154" i="6"/>
  <c r="D153" i="6"/>
  <c r="D152" i="6"/>
  <c r="D151" i="6"/>
  <c r="D150" i="6"/>
  <c r="D149" i="6"/>
  <c r="D148" i="6"/>
  <c r="D147" i="6"/>
  <c r="D146" i="6"/>
  <c r="D145" i="6"/>
  <c r="G144" i="6"/>
  <c r="D144" i="6"/>
  <c r="G143" i="6"/>
  <c r="D143" i="6"/>
  <c r="G142" i="6"/>
  <c r="D142" i="6"/>
  <c r="G141" i="6"/>
  <c r="D141" i="6"/>
  <c r="G140" i="6"/>
  <c r="D140" i="6"/>
  <c r="G139" i="6"/>
  <c r="D139" i="6"/>
  <c r="G138" i="6"/>
  <c r="D138" i="6"/>
  <c r="D137" i="6"/>
  <c r="D136" i="6"/>
  <c r="D135" i="6"/>
  <c r="D134" i="6"/>
  <c r="D133" i="6"/>
  <c r="D132" i="6"/>
  <c r="D131" i="6"/>
  <c r="G130" i="6"/>
  <c r="D130" i="6"/>
  <c r="D129" i="6"/>
  <c r="G128" i="6"/>
  <c r="D128" i="6"/>
  <c r="D127" i="6"/>
  <c r="G126" i="6"/>
  <c r="D126" i="6"/>
  <c r="D125" i="6"/>
  <c r="D124" i="6"/>
  <c r="D123" i="6"/>
  <c r="D122" i="6"/>
  <c r="D121" i="6"/>
  <c r="D120" i="6"/>
  <c r="D119" i="6"/>
  <c r="D118" i="6"/>
  <c r="G117" i="6"/>
  <c r="D117" i="6"/>
  <c r="G116" i="6"/>
  <c r="D116" i="6"/>
  <c r="G115" i="6"/>
  <c r="D115" i="6"/>
  <c r="G114" i="6"/>
  <c r="D114" i="6"/>
  <c r="G113" i="6"/>
  <c r="D113" i="6"/>
  <c r="G112" i="6"/>
  <c r="D112" i="6"/>
  <c r="G111" i="6"/>
  <c r="D111" i="6"/>
  <c r="G110" i="6"/>
  <c r="D110" i="6"/>
  <c r="G109" i="6"/>
  <c r="D109" i="6"/>
  <c r="G108" i="6"/>
  <c r="D108" i="6"/>
  <c r="G107" i="6"/>
  <c r="D107" i="6"/>
  <c r="G106" i="6"/>
  <c r="D106" i="6"/>
  <c r="G105" i="6"/>
  <c r="D105" i="6"/>
  <c r="G104" i="6"/>
  <c r="D104" i="6"/>
  <c r="G103" i="6"/>
  <c r="D103" i="6"/>
  <c r="D102" i="6"/>
  <c r="D101" i="6"/>
  <c r="D100" i="6"/>
  <c r="D99" i="6"/>
  <c r="D98" i="6"/>
  <c r="D97" i="6"/>
  <c r="D96" i="6"/>
  <c r="D95" i="6"/>
  <c r="D94" i="6"/>
  <c r="D93" i="6"/>
  <c r="D92" i="6"/>
  <c r="G91" i="6"/>
  <c r="D91" i="6"/>
  <c r="G90" i="6"/>
  <c r="D90" i="6"/>
  <c r="G89" i="6"/>
  <c r="D89" i="6"/>
  <c r="G88" i="6"/>
  <c r="D88" i="6"/>
  <c r="G87" i="6"/>
  <c r="D87" i="6"/>
  <c r="G86" i="6"/>
  <c r="D86" i="6"/>
  <c r="G85" i="6"/>
  <c r="D85" i="6"/>
  <c r="G84" i="6"/>
  <c r="D84" i="6"/>
  <c r="G83" i="6"/>
  <c r="D83" i="6"/>
  <c r="G82" i="6"/>
  <c r="D82" i="6"/>
  <c r="G81" i="6"/>
  <c r="D81" i="6"/>
  <c r="G80" i="6"/>
  <c r="D80" i="6"/>
  <c r="D79" i="6"/>
  <c r="D78" i="6"/>
  <c r="D77" i="6"/>
  <c r="D76" i="6"/>
  <c r="D75" i="6"/>
  <c r="D74" i="6"/>
  <c r="D73" i="6"/>
  <c r="D72" i="6"/>
  <c r="D71" i="6"/>
  <c r="D70" i="6"/>
  <c r="D69" i="6"/>
  <c r="G68" i="6"/>
  <c r="D68" i="6"/>
  <c r="G67" i="6"/>
  <c r="D67" i="6"/>
  <c r="G66" i="6"/>
  <c r="D66" i="6"/>
  <c r="G65" i="6"/>
  <c r="D65" i="6"/>
  <c r="G64" i="6"/>
  <c r="D64" i="6"/>
  <c r="G63" i="6"/>
  <c r="D63" i="6"/>
  <c r="G62" i="6"/>
  <c r="D62" i="6"/>
  <c r="G61" i="6"/>
  <c r="D61" i="6"/>
  <c r="G60" i="6"/>
  <c r="D60" i="6"/>
  <c r="G59" i="6"/>
  <c r="D59" i="6"/>
  <c r="D58" i="6"/>
  <c r="D57" i="6"/>
  <c r="D56" i="6"/>
  <c r="D55" i="6"/>
  <c r="D54" i="6"/>
  <c r="D53" i="6"/>
  <c r="D52" i="6"/>
  <c r="G51" i="6"/>
  <c r="D51" i="6"/>
  <c r="G50" i="6"/>
  <c r="D50" i="6"/>
  <c r="G49" i="6"/>
  <c r="D49" i="6"/>
  <c r="G48" i="6"/>
  <c r="D48" i="6"/>
  <c r="G47" i="6"/>
  <c r="D47" i="6"/>
  <c r="G46" i="6"/>
  <c r="D46" i="6"/>
  <c r="G45" i="6"/>
  <c r="D45" i="6"/>
  <c r="D44" i="6"/>
  <c r="D43" i="6"/>
  <c r="D42" i="6"/>
  <c r="D41" i="6"/>
  <c r="D40" i="6"/>
  <c r="D39" i="6"/>
  <c r="D38" i="6"/>
  <c r="G37" i="6"/>
  <c r="D37" i="6"/>
  <c r="G36" i="6"/>
  <c r="D36" i="6"/>
  <c r="G35" i="6"/>
  <c r="D35" i="6"/>
  <c r="G34" i="6"/>
  <c r="D34" i="6"/>
  <c r="G33" i="6"/>
  <c r="D33" i="6"/>
  <c r="G32" i="6"/>
  <c r="D32" i="6"/>
  <c r="G31" i="6"/>
  <c r="D31" i="6"/>
  <c r="D30" i="6"/>
  <c r="D29" i="6"/>
  <c r="D28" i="6"/>
  <c r="D27" i="6"/>
  <c r="D26" i="6"/>
  <c r="D25" i="6"/>
  <c r="D24" i="6"/>
  <c r="G23" i="6"/>
  <c r="D23" i="6"/>
  <c r="G22" i="6"/>
  <c r="D22" i="6"/>
  <c r="G21" i="6"/>
  <c r="D21" i="6"/>
  <c r="G20" i="6"/>
  <c r="D20" i="6"/>
  <c r="G19" i="6"/>
  <c r="D19" i="6"/>
  <c r="G18" i="6"/>
  <c r="D18" i="6"/>
  <c r="G17" i="6"/>
  <c r="D17" i="6"/>
  <c r="D16" i="6"/>
  <c r="D15" i="6"/>
  <c r="D14" i="6"/>
  <c r="D13" i="6"/>
  <c r="D12" i="6"/>
  <c r="D11" i="6"/>
  <c r="D10" i="6"/>
  <c r="D9" i="6"/>
  <c r="G8" i="6"/>
  <c r="D8" i="6"/>
  <c r="G7" i="6"/>
  <c r="D7" i="6"/>
  <c r="G6" i="6"/>
  <c r="D6" i="6"/>
  <c r="G5" i="6"/>
  <c r="D5" i="6"/>
  <c r="G4" i="6"/>
  <c r="D4" i="6"/>
  <c r="G3" i="6"/>
  <c r="D3" i="6"/>
  <c r="G2" i="6"/>
  <c r="D2" i="6"/>
  <c r="G97" i="5"/>
  <c r="G96" i="5"/>
  <c r="G95" i="5"/>
  <c r="G94" i="5"/>
  <c r="G93" i="5"/>
  <c r="G92" i="5"/>
  <c r="G91" i="5"/>
  <c r="G90" i="5"/>
  <c r="G89" i="5"/>
  <c r="G88" i="5"/>
  <c r="G87" i="5"/>
  <c r="G86" i="5"/>
  <c r="G85" i="5"/>
  <c r="G84" i="5"/>
  <c r="G83" i="5"/>
  <c r="G82" i="5"/>
  <c r="G81" i="5"/>
  <c r="G80" i="5"/>
  <c r="G79" i="5"/>
  <c r="G78" i="5"/>
  <c r="G77" i="5"/>
  <c r="G76" i="5"/>
  <c r="G75" i="5"/>
  <c r="G74" i="5"/>
  <c r="G73" i="5"/>
  <c r="G72" i="5"/>
  <c r="G71" i="5"/>
  <c r="G69" i="5"/>
  <c r="G67" i="5"/>
  <c r="G65" i="5"/>
  <c r="G63" i="5"/>
  <c r="G61" i="5"/>
  <c r="G59" i="5"/>
  <c r="G57" i="5"/>
  <c r="G55" i="5"/>
  <c r="G53" i="5"/>
  <c r="G51" i="5"/>
  <c r="G49" i="5"/>
  <c r="G47" i="5"/>
  <c r="G45" i="5"/>
  <c r="G43" i="5"/>
  <c r="G41" i="5"/>
  <c r="G39" i="5"/>
  <c r="G37" i="5"/>
  <c r="G35" i="5"/>
  <c r="G33" i="5"/>
  <c r="G31" i="5"/>
  <c r="G29" i="5"/>
  <c r="G27" i="5"/>
  <c r="G25" i="5"/>
  <c r="G24" i="5"/>
  <c r="G22" i="5"/>
  <c r="G20" i="5"/>
  <c r="G18" i="5"/>
  <c r="G16" i="5"/>
  <c r="G14" i="5"/>
  <c r="G12" i="5"/>
  <c r="G10" i="5"/>
  <c r="G8" i="5"/>
  <c r="G6" i="5"/>
  <c r="G4" i="5"/>
  <c r="G2" i="5"/>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G93" i="3"/>
  <c r="G92" i="3"/>
  <c r="G91" i="3"/>
  <c r="G90" i="3"/>
  <c r="G89" i="3"/>
  <c r="G88" i="3"/>
  <c r="G87" i="3"/>
  <c r="G86" i="3"/>
  <c r="G85" i="3"/>
  <c r="G84"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<sst xmlns="http://schemas.openxmlformats.org/spreadsheetml/2006/main" count="14502" uniqueCount="1237">
  <si>
    <t>Requerimento</t>
  </si>
  <si>
    <t>Nome da frente</t>
  </si>
  <si>
    <t>Objetivo</t>
  </si>
  <si>
    <t>Temas</t>
  </si>
  <si>
    <t>Deputado Autor/ 1º Signatário</t>
  </si>
  <si>
    <t>Signatários</t>
  </si>
  <si>
    <t>Legislatura</t>
  </si>
  <si>
    <t>Comunicação, Ciência e Tecnologia</t>
  </si>
  <si>
    <t>Roosevelt Vilela</t>
  </si>
  <si>
    <t>Consolidar a busca pelo desenvolvimento e sustentabilidade do setor agrícola, pecuário e do espaço rural do Distrito Federal</t>
  </si>
  <si>
    <t>Agricultura</t>
  </si>
  <si>
    <t>Economia e Desenvolvimento Econômico</t>
  </si>
  <si>
    <t>Turismo, Desporto e Lazer</t>
  </si>
  <si>
    <t>Saúde, Educação e Cultura</t>
  </si>
  <si>
    <t>Eduardo Pedrosa</t>
  </si>
  <si>
    <t>Meio Ambiente, Energia, Saneamento e Animais</t>
  </si>
  <si>
    <t>Cidadania e Direitos Humanos</t>
  </si>
  <si>
    <t>Infância, Adolescência e 3ª Idade</t>
  </si>
  <si>
    <t>Assunto Social</t>
  </si>
  <si>
    <t>Servidor Público</t>
  </si>
  <si>
    <t>Jorge Vianna</t>
  </si>
  <si>
    <t>Urbanismo, Habitação, Assunto Fundiário e Ordenamento Territorial</t>
  </si>
  <si>
    <t>Frente Parlamentar em Defesa da Atenção à Saúde Mental, Antimanicomial e Integradora</t>
  </si>
  <si>
    <t>Frente Parlamentar em Defesa dos Direitos da População em Situação de Rua</t>
  </si>
  <si>
    <t>Criar formas de defesa e preservação do território da Serrinha do Paranoá-Brasília/DF</t>
  </si>
  <si>
    <t>Fabio Felix</t>
  </si>
  <si>
    <t>Iolando</t>
  </si>
  <si>
    <t>Daniel Donizet</t>
  </si>
  <si>
    <t>Segurança</t>
  </si>
  <si>
    <t>Fábio Félix</t>
  </si>
  <si>
    <t>Martins Machado</t>
  </si>
  <si>
    <t>Trabalhar em conjunto para prover os necessários apoios que se mostrarem eficazes, além de cuidados com a prática esportiva em todo o Distrito Federal</t>
  </si>
  <si>
    <t>Assistência Social</t>
  </si>
  <si>
    <t>Transporte e Mobilidade Urbana</t>
  </si>
  <si>
    <t>Defesa do Consumidor, Indústria, Comércio e Serviços</t>
  </si>
  <si>
    <t>Frente Parlamentar em Defesa dos Conselhos Tutelares</t>
  </si>
  <si>
    <t>Trabalho e Previdência Social</t>
  </si>
  <si>
    <t>Frente Parlamentar Católica</t>
  </si>
  <si>
    <t>João Cardoso</t>
  </si>
  <si>
    <t>Jaqueline Silva</t>
  </si>
  <si>
    <t>Relações Exteriores</t>
  </si>
  <si>
    <t>Frente Parlamentar Brasil-Brasília-China</t>
  </si>
  <si>
    <t>Frente Parlamentar em defesa das comunidades terapêuticas</t>
  </si>
  <si>
    <t>Wellington Luiz</t>
  </si>
  <si>
    <t>Promover debates entre a sociedade civil, Congresso Nacional e com o Poder Executivo, no sentido de conscientizar as pessoas e autoridades da importância de preservar os direitos e garantias dos servidores públicos</t>
  </si>
  <si>
    <t>Hermeto</t>
  </si>
  <si>
    <t>-</t>
  </si>
  <si>
    <t>Req.</t>
  </si>
  <si>
    <t>Autor</t>
  </si>
  <si>
    <t>João Cardoso Professor Auditor</t>
  </si>
  <si>
    <t>Roberio Negreiros</t>
  </si>
  <si>
    <t>Ricardo Vale</t>
  </si>
  <si>
    <t>Robério Negreiros</t>
  </si>
  <si>
    <t>Chico Vigilante</t>
  </si>
  <si>
    <r>
      <rPr>
        <u/>
        <sz val="11"/>
        <color theme="8"/>
        <rFont val="Calibri"/>
        <family val="2"/>
      </rPr>
      <t>0</t>
    </r>
    <r>
      <rPr>
        <u/>
        <sz val="11"/>
        <color rgb="FF4472C4"/>
        <rFont val="Calibri"/>
        <family val="2"/>
      </rPr>
      <t>4/2019</t>
    </r>
  </si>
  <si>
    <t>Frente Parlamentar do Idoso</t>
  </si>
  <si>
    <t>Acompanhar atividades legislativas que tratam de questões relacionadas ao Idoso em nível distrital, estadual, nacional e internacional.</t>
  </si>
  <si>
    <t>Daniel Donizet
 Delmasso
Delegado Fernando Fernandes
Hermeto
José Gomes
Reginaldo Sardinha
Roosevelt Vilela</t>
  </si>
  <si>
    <t>05/2019</t>
  </si>
  <si>
    <t>Frente Parlamentar em Defesa da Saúde</t>
  </si>
  <si>
    <t>Implementar ideias em prol do setor de saúde</t>
  </si>
  <si>
    <t>Agaciel Maia
Daniel Donizet
 Delmasso
Eduardo Pedrosa
Hermeto
Iolando
Martins Machado
Reginaldo Sardinha
Roosevelt Vilela
Valdelino Barcelos</t>
  </si>
  <si>
    <t>06/2019</t>
  </si>
  <si>
    <t>Frente Parlamentar de Combate ao Desemprego e Incentivo ao Empreendedorismo</t>
  </si>
  <si>
    <t>Debater e promover melhorias das políticas públicas de empregabilidade e de incentivo ao empreendedorismo</t>
  </si>
  <si>
    <t>José Gomes</t>
  </si>
  <si>
    <t>Daniel Donizet
 Delmasso
Fábio Felix
Delegado Fernando Fernandes
Hermeto
Leandro Grass
Roosevelt Vilela</t>
  </si>
  <si>
    <t>07/2019</t>
  </si>
  <si>
    <t>Frente Parlamentar de Promoção dos Direitos Culturais</t>
  </si>
  <si>
    <t>Atuar em defesa dos direitos culturais</t>
  </si>
  <si>
    <t>Leandro Grass</t>
  </si>
  <si>
    <t>Arlete Sampaio
Chico Vigilante
Daniel Donizet
Eduardo Pedrosa
Fábio Felix
Hermeto
Júlia Lucy</t>
  </si>
  <si>
    <t>08/2019</t>
  </si>
  <si>
    <t> Frente Parlamentar Ambientalista</t>
  </si>
  <si>
    <t>Fomentar iniciativas Legislativas, de Políticas Públicas e de mobilização social para a promoção e conservação do Meio Ambiente.</t>
  </si>
  <si>
    <t>09/2019</t>
  </si>
  <si>
    <t>Frente Parlamentar em prol da Saúde do Policial Militar</t>
  </si>
  <si>
    <t>Estabelecer princípios, diretrizes e ações de prevenção e combate aos suicídios entre policiais militares e melhorias na promoção de sua qualidade de vida.</t>
  </si>
  <si>
    <t>Arlete Sampaio
Chico Vigilante
Daniel Donizet
 Delmasso
Eduardo Pedrosa
Fábio Felix
Martins Machado
Roosevelt Vilela</t>
  </si>
  <si>
    <t>11/2019</t>
  </si>
  <si>
    <t>Frente Parlamentar do Desenvolvimento Científico, Tecnológico, Pesquisa,  Inovação e apoio as startups</t>
  </si>
  <si>
    <t>Ampliar o debate do tema para fortalecer o progresso e avanço tecnológico e empreendedor do Distrio Federal.</t>
  </si>
  <si>
    <t>Arlete Sampaio
Chico Vigilante
Daniel Donizet
Fábio Felix
Leandro Grass
Rafael Prudente
Roosevelt Vilela
Telma Rufino
Valdelino Barcelos</t>
  </si>
  <si>
    <t>12/2019</t>
  </si>
  <si>
    <t>Frente Parlamentar em Defesa do Setor Produtivo, Geração de Emprego e Renda</t>
  </si>
  <si>
    <t>Chico Vigilante
Daniel Donizet
Fábio Felix
Julia Lucy
Leandro Grass
Rafael Prudente
Roosevelt Vilela
Telma Rufino
Valdelino Barcelos</t>
  </si>
  <si>
    <t>15/2019</t>
  </si>
  <si>
    <t>Frente Parlamentar em Defesa dos Direitos dos Animais</t>
  </si>
  <si>
    <t>Desenvolver debates e ações no sentido de defender os direitos dos animais do DF</t>
  </si>
  <si>
    <t xml:space="preserve"> Delmasso
Eduardo Pedrosa
Fábio Felix
Hermeto
Jorge Vianna
Júlia Lucy
Leandro Grass
Roosevelt Vilela
Telma Rufino
Valdelino Barcelos</t>
  </si>
  <si>
    <t>16/2019</t>
  </si>
  <si>
    <t>Frente Parlamentar em apoio à implantação do Parque Tecnológico de Brasília - BIOTIC </t>
  </si>
  <si>
    <t>Acompanhar a implantação do BiOTIC</t>
  </si>
  <si>
    <t xml:space="preserve"> Delmasso
Eduardo Pedrosa
Hermeto
Jorge Vianna
Júlia Lucy
Leandro Grass
Roosevelt Vilela
Telma Rufino
Valdelino Barcelos</t>
  </si>
  <si>
    <t>17/2019</t>
  </si>
  <si>
    <t>Frente Parlamentar da Regularização Fundiária no Distrito Federal</t>
  </si>
  <si>
    <t>Atuar em prol da regularização fundiária no DF</t>
  </si>
  <si>
    <t>Eduardo Pedrosa
Fábio Felix
Leandro Grass
Robério Negreiros
Roosevelt Vilela
Telma Rufino
Valdelino Barcelos</t>
  </si>
  <si>
    <t>20/2019</t>
  </si>
  <si>
    <t>Atuar em consonância com os avanços técnico-científicos, representados pela Reforma Psiquiátrica, e estabelecer contato permanente com movimentos sociais da saúde  mental, com vistas a representar suas demandas junto à Secretaria de Saúde</t>
  </si>
  <si>
    <t>Arlete Sampaio</t>
  </si>
  <si>
    <t>Agaciel Maia
Chico Vigilante
Claudio Abrantes
Fábio Felix
Jorge Vianna
Júlia Lucy
Leandro Grass
Reginaldo Sardinha
Telma Rufino</t>
  </si>
  <si>
    <t>25/2019</t>
  </si>
  <si>
    <t>Frente Parlamentar da Família</t>
  </si>
  <si>
    <t>Acompanhar proposições e atividades legislativas que tratam de questões relacionadas à Defesa da Família em nível distrital, estadual, nacional e internacional.</t>
  </si>
  <si>
    <t>Daniel Donizet
 Delmasso
Delegado Fernando Fernades
Hermeto
José Gomes
Reginaldo Sardinha
Roosevelt Vilela</t>
  </si>
  <si>
    <t>26/2019</t>
  </si>
  <si>
    <t>Frente Parlamentar do Esporte</t>
  </si>
  <si>
    <t>Acompanhar proposições e atividades legislativas que tratam de questões relacionadas ao esporte em nível distrital, estadual, nacional e internacional.</t>
  </si>
  <si>
    <t>58/2019</t>
  </si>
  <si>
    <t>Frente Parlamentar da Juventude</t>
  </si>
  <si>
    <t>Acompanhar proposições e atividades legislativas que tratam de questões relacionadas à Juventude em nível distrital, estadual, nacional e internacional.</t>
  </si>
  <si>
    <t>Daniel Donizet
 Delmasso
Eduardo Pedrosa
Jaqueline Silva
José Gomes
Roosevelt Vilela
Telma Rufino
Valdelino Barcelos</t>
  </si>
  <si>
    <t>59/2019</t>
  </si>
  <si>
    <t>Frente Parlamentar Pela Orla Livre e Democrática</t>
  </si>
  <si>
    <t>Atuar em defesa da implantação das áreas verdes na orla do Lago Paranoá para que sejam utilizadas como área de lazer e para a população do DF</t>
  </si>
  <si>
    <t>Fábio Felix</t>
  </si>
  <si>
    <t>Arlete Sampaio
Chico Vigilante
Hermeto
Jorge Vianna
Júlia Lucy
Leandro Grass
Professor Reginaldo Veras
Telma Rufino</t>
  </si>
  <si>
    <t>60/2019</t>
  </si>
  <si>
    <t>Frente Parlamentar de Combate às Drogas e à Dependência Química</t>
  </si>
  <si>
    <t>Apoiar e estimular políticas públicas e ações voltadas ao combate às drogas e à dependência química</t>
  </si>
  <si>
    <t>Reginaldo Sardinha</t>
  </si>
  <si>
    <t xml:space="preserve"> Delmasso
Eduardo Pedrosa
Jaqueline Silva
José Gomes
Júlia Lucy
Leandro Grass
Robério Negreiros</t>
  </si>
  <si>
    <t>67/2019</t>
  </si>
  <si>
    <t>Frente Parlamentar em Defesa da Educação Pública</t>
  </si>
  <si>
    <t>Propor, discutir, incentivar, implementar, acompanhar e fiscalizar as políticas públicas voltadas à educação e à valorização do profissional de educação</t>
  </si>
  <si>
    <t>Arlete Sampaio
Chico Vigilante
Fábio Felix
Júlia Lucy
Rafael Prudente
Professor Reginaldo Veras
Roosevelt Vilela
Telma Rufino</t>
  </si>
  <si>
    <t>68/2019</t>
  </si>
  <si>
    <t>Frente Parlamentar pela Profissionalização da Gestão Pública</t>
  </si>
  <si>
    <t>Atuar em defesa da Gestão Pública, pela sua profissionalização, capacitação e garantia da criação de um ambiente de trabalho para excelência do atendimento ao cidadão.</t>
  </si>
  <si>
    <t>Combate à Corrupção, Fiscalização e Governança</t>
  </si>
  <si>
    <t>Arlete Sampaio
Chico Vigilante
Eduardo Pedrosa
Fábio Felix
Júlia Lucy
Professor Reginaldo Veras
Rafael Prudente
Roosevelt Vilela
Telma Rufino</t>
  </si>
  <si>
    <t>71/2019</t>
  </si>
  <si>
    <t>Frente Parlamentar em Defesa dos Direitos da Pessoa com Epilepsia</t>
  </si>
  <si>
    <t>Promover e acompanhar atividades legislativas referentes aos direitos da Pessoa com Epilepsia</t>
  </si>
  <si>
    <t>Delmasso</t>
  </si>
  <si>
    <t>Daniel Donizet
Eduardo Pedrosa
Iolando
José Gomes
Martins Machado
Roosevelt Vilela
Valdelino Barcelos</t>
  </si>
  <si>
    <t>77/2019</t>
  </si>
  <si>
    <t>Frente Parlamentar de Cooperativismo do Distrito Federal e RIDE-DF</t>
  </si>
  <si>
    <t>Consolidar a busca de modelo socioeconómico e de bem estar social através do cooperativismo no DF e Região Integrada de Desenvolvimento do DF e Entorno - RIDE-DF</t>
  </si>
  <si>
    <t>Chico Vigilante
Hermeto
Jaqueline Silva
José Gomes
Júlia Lucy
Leandro Grass
Rafael Prudente
Reginaldo Sardinha
Robério Negreiros</t>
  </si>
  <si>
    <t>78/2019</t>
  </si>
  <si>
    <t>Frente Parlamentar de Defesa dos Direitos da Pessoa com Deficiência</t>
  </si>
  <si>
    <t>Promover e acompanhar atividades legislativas referentes aos direitos da Pessoa com deficiência</t>
  </si>
  <si>
    <t>Arlete Sampaio
 Delmasso
Eduardo Pedrosa
Hermeto
Jorge Vianna
Leandro Grass
Valdelino Barcelos</t>
  </si>
  <si>
    <t>83/2019</t>
  </si>
  <si>
    <t>Frente Parlamentar de Mobilidade Urbana Sustentável</t>
  </si>
  <si>
    <t>Desenvolver debates e ações no sentido de promover melhorias do meio ambiente urbano e aperfeiçoar os investimentos em transporte público</t>
  </si>
  <si>
    <t xml:space="preserve"> Delmasso
Jaqueline Silva
Jorge Vianna
Leandro Grass
Martins Machado
Telma Rufino
Valdelino Barcelos</t>
  </si>
  <si>
    <t>84/2019</t>
  </si>
  <si>
    <t>Frente Parlamentar do Zoológico de Brasília</t>
  </si>
  <si>
    <t>Promover e acompanhar atividades legislativas referentes ao monitoramento e planejamento que garanta o equilíbrio ambiental e biológico dos animais do Jardim zoológico de Brasília</t>
  </si>
  <si>
    <t>Rafael Prudente</t>
  </si>
  <si>
    <t>Arlete Sampaio
Claudio Abrantes
Daniel Donizet
 Delmasso
Eduardo Pedrosa
Fábio Felix
Hermeto
Iolando
Jorge Vianna
Leandro Grass
Professor Reginaldo Veras
Telma Rufino
Valdelino Barcelos</t>
  </si>
  <si>
    <t>87/2019</t>
  </si>
  <si>
    <t>Frente Parlamentar de Incentivo ao Turismo do DF</t>
  </si>
  <si>
    <t>Fortalecer a vocação turística do DF, com o turismo religioso, rural, cultural e cívico</t>
  </si>
  <si>
    <t xml:space="preserve"> Delmasso
Iolando
Jorge Vianna
Júlia Lucy
Martins Machado
Roosevelt Vilela
Telma Rufino</t>
  </si>
  <si>
    <t>92/2019</t>
  </si>
  <si>
    <t>Frente Parlamentar em Defesa Bombeiro Civil</t>
  </si>
  <si>
    <t>Ampliar o debate do tema para fortalecer a profissão de Bombeiro Civil no Distrito Federal</t>
  </si>
  <si>
    <t>Agaciel Maia
Arlete Sampaio
Claudio Abrantes
Daniel Donizet
 Delmasso
Eduardo Pedrosa
Fábio Felix
Iolando
Jaqueline Silva
Jorge Vianna
Leandro Grass
Reginaldo Sardinha
Robério Negreiros
Telma Rufino</t>
  </si>
  <si>
    <t>105/2019</t>
  </si>
  <si>
    <t>Frente Parlamentar de Agricultura, Pecuária e Hortifrutigranjeiro do Distrito Federal</t>
  </si>
  <si>
    <t>Consolidar a busca desenvolvimento e sustentabilidade do setor agrícola, pecuário e do espaço rural do DF</t>
  </si>
  <si>
    <t>Chico Vigilante
Iolando
João Cardoso
Júlia Lucy
Leandro Grass
Martins Machado
Reginaldo Sardinha
Telma Rufino</t>
  </si>
  <si>
    <t>111/2019</t>
  </si>
  <si>
    <t>Frente Parlamentar pela Promoção e Defesa dos Direitos da Criança e Adolescente</t>
  </si>
  <si>
    <t>Acompanhar e atuar em defesa dos direitos das crianças e dos adolescentes previstos no Estatuto da Criança e do Adolescente (ECA)</t>
  </si>
  <si>
    <t>Arlete Sampaio
Eduardo Pedrosa
Hermeto
Jorge Vianna
Leandro Grass
Professor Reginaldo Veras
Telma Rufino</t>
  </si>
  <si>
    <t>113/2019</t>
  </si>
  <si>
    <t> Frente Parlamentar em Defesa da Universidade Pública do Distrito Federal</t>
  </si>
  <si>
    <t>Promover debates com os parlamentares e a sociedade sobre a criação da Universidade Pública do Distrito Federal</t>
  </si>
  <si>
    <t>Claudio Abrantes</t>
  </si>
  <si>
    <t>Daniel Donizet
 Delmasso
 Iolando
Jorge Vianna
Professor Reginaldo Veras
Roosevelt Vilela
Valdelino Barcelos</t>
  </si>
  <si>
    <t>174/2019</t>
  </si>
  <si>
    <t>Frente Parlamentar na Defesa dos interesses dos Motoristas de Aplicativos do Distrito Federal</t>
  </si>
  <si>
    <t>Desenvolver debates e ações no sentido de promover melhores condições de trabalho e de segurança aos motoristas de aplicativos</t>
  </si>
  <si>
    <t>Iolando
Jaqueline Silva
Leandro Grass
Robério Negreiros
Roosevelt Vilela
Telma Rufino
Valdelino Barcelos</t>
  </si>
  <si>
    <t>178/2019</t>
  </si>
  <si>
    <t>Frente Parlamentar da Primeira Infância no âmbito do DF e Região Integrada de Desenvolvimento do Distrito Federal e Entorno - RIDE/DF</t>
  </si>
  <si>
    <t>Defender os direitos ligados à Primeira Infância no DF e RIDE</t>
  </si>
  <si>
    <t>Júlia Lucy</t>
  </si>
  <si>
    <t xml:space="preserve"> Delmasso
Eduardo Pedrosa
Hermeto
João Cardoso
Jorge Vianna
Martins Machado
Reginaldo Sardinha
Robério Negreiros
Telma Rufino</t>
  </si>
  <si>
    <t>205/2019</t>
  </si>
  <si>
    <t>Frente Parlamentar de Condomínios, Síndicos e Profissionais das Atividades de Condomínios</t>
  </si>
  <si>
    <t>Consolidar a busca de modelos de gestão e aprimoramento da legislação, visando à regularização de condomínios.</t>
  </si>
  <si>
    <t>Chico Vigilante
Daniel Donizet
Eduardo Pedrosa
Júlia Lucy
Martins Machado
Reginaldo Sardinha
Valdelino Barcelos</t>
  </si>
  <si>
    <t>223/2019</t>
  </si>
  <si>
    <t>Frente Parlamentar de Apoio à Valorização da Vida e Prevenção ao Suicídio e Automutilação no Distrito Federal</t>
  </si>
  <si>
    <t>Prevenir e promover a reabilitação da saúde, em relação ao fenómeno do suicídio e da automutilação.</t>
  </si>
  <si>
    <t>Fábio Felix
Hermeto
Jorge Vianna
Martins Machado
Reginaldo Sardinha
Telma Rufino
Valdelino Barcelos</t>
  </si>
  <si>
    <t>235/2019</t>
  </si>
  <si>
    <t>Frente Parlamentar em Defesa do Servidor Público do Distrito Federal</t>
  </si>
  <si>
    <t>Apoiar, fortalecer e potencializar as ações pertinentes à defesa do servidor público do DF</t>
  </si>
  <si>
    <t>Claudio Abrantes
Daniel Donizet
 Delmasso
Hermeto
Leandro Grass
Martins Machado
Professor Reginaldo Veras
Roosevelt Vilela
Valdelino Barcelos</t>
  </si>
  <si>
    <t>242/2019</t>
  </si>
  <si>
    <t>Frente Parlamentar em Defesa das Energias Renováveis e Eficiência Energética</t>
  </si>
  <si>
    <t>Ampliar o debate do tema para fortalecer e disseminar o crescimento das energias renováveis no DF</t>
  </si>
  <si>
    <t>Claudio Abrantes
Daniel Donizet
Jaqueline Silva
José Gomes
Júlia Lucy
Reginaldo Sardinha
Robério Negreiros
Roosevelt Vilela
Valdelino Barcelos</t>
  </si>
  <si>
    <t>248/2019</t>
  </si>
  <si>
    <t>Frente Parlamentar em Defesa e pelo Desenvolvimento do Artesanato</t>
  </si>
  <si>
    <t>Fomentar políticas públicas e mobilizar a sociedade na promoção de ações que estimulem a expansão e crescimento econômico do setor</t>
  </si>
  <si>
    <t>Chico Vigilante
 Delmasso
Eduardo Pedrosa
Fábio Félix
Jorge Vianna
Júlia Lucy
Leandro Grass
Rafael Prudente
Valdelino Barcelos</t>
  </si>
  <si>
    <t>256/2019</t>
  </si>
  <si>
    <t>Acompanhar políticas públicas dirigidas ao desenvolvimento das atividades dos Conselhos Tutelares, além de monitorar proposições legislativas que os impactem</t>
  </si>
  <si>
    <t>Arlete Sampaio
Chico Vigilante
Daniel Donizet
Fábio Felix
Martins Machado
Professor Reginaldo Veras
Telma Rufino
Valdelino Barcelos</t>
  </si>
  <si>
    <t>266/2019</t>
  </si>
  <si>
    <t>Frente Parlamentar em Defesa da Criação Universidade Distrital do DF</t>
  </si>
  <si>
    <t>Arlete Sampaio
Fábio Felix
Hermeto
Iolando
Jorge Vianna
Leandro Grass
Professor Reginaldo Veras
Valdelino Barcelos</t>
  </si>
  <si>
    <t>299/2019</t>
  </si>
  <si>
    <t>Frente Parlamentar em Defesa, Valorização e Desenvolvimento dos Líderes Comunitários do DF e Regiões Metropolitanas</t>
  </si>
  <si>
    <t>Defender e apoiar os líderes comunitários do DF e Regiões Metropolitanas</t>
  </si>
  <si>
    <t>Agaciel Maia
Arlete Sampaio
Chico Vigilante
Claudio Abrantes
Daniel Donizet
 Delmasso
Eduardo Pedrosa
Fábio Felix
Hermeto
Iolando
Jaqueline Silva
João Cardoso
Jorge Vianna
José Gomes
Leandro Grass
Martins Machado
Reginaldo Sardinha
Professor Reginaldo Veras
Robério Negreiros
Roosevelt Vilela
Telma Rufino
Valdelino Barcelos</t>
  </si>
  <si>
    <t>305/2019</t>
  </si>
  <si>
    <t>Frente Parlamentar em Defesa dos Direitos dos Autistas</t>
  </si>
  <si>
    <t>Promover o aprimoramento da legislação distrital sobre o tema e a apoiar as ações voltadas à defesa das pessoas com Transtornos do Espectro do Autismo e seus familiares</t>
  </si>
  <si>
    <t>Daniel Donizet
Fábio Felix
Jaqueline Silva
Martins Machado
Reginaldo Sardinha
Professor Reginaldo Veras
Roosevelt Vilela</t>
  </si>
  <si>
    <t>386/2019</t>
  </si>
  <si>
    <t>Frente Parlamentar em Defesa da Escola sem Partido</t>
  </si>
  <si>
    <t>Combater o abuso da liberdade de ensinar e informar os estudantes sobre o direito que eles têm de não ser doutrinados por seus professores</t>
  </si>
  <si>
    <t>Daniel Donizet
Eduardo Pedrosa
Iolando
João Cardoso
José Gomes
Martins Machado
Valdelino Barcelos</t>
  </si>
  <si>
    <t>404/2019</t>
  </si>
  <si>
    <t>Frente Parlamentar pela Diversidade Religiosa e em Defesa do Estado Laico</t>
  </si>
  <si>
    <t>Promover ações e encaminhar proposições que fortaleçam o reconhecimento do direito humano à liberdade de crença, a, que abarca o reconhecimento à diversidade religiosa, o combate à intolerância religiosa e a defesa da laicidade</t>
  </si>
  <si>
    <t>Arlete Sampaio
Chico Vigilante
Jorge Vianna
Júlia Lucy
Leandro Grass
Reginaldo Veras
Telma Rufino</t>
  </si>
  <si>
    <t>420/2019</t>
  </si>
  <si>
    <t>Frente Parlamentar da Reforma Tributária</t>
  </si>
  <si>
    <t>Promover uma reforma político-econômica que visa à mudança da estrutura legislativa de impostos, taxas e outras contribuições vigentes no DF.</t>
  </si>
  <si>
    <t>Outros</t>
  </si>
  <si>
    <t>Eduardo Pedrosa
Iolando
Jorge Vianna
Júlia Lucy
Martins Machado
Telma Rufino
Valdelino Barbosa</t>
  </si>
  <si>
    <t>473/2019</t>
  </si>
  <si>
    <t>Frente Parlamentar Evangélica</t>
  </si>
  <si>
    <t>Fiscalizar os programas e as políticas governamentais, voltadas à proteção da família, da vida humana e dos excluídos.</t>
  </si>
  <si>
    <t>Daniel Donizet
 Delmasso
Eduardo Pedrosa
Jorge Vianna
Martins Machado
Rafael Prudente
Robério Negreiros
Valdelino Barcelos</t>
  </si>
  <si>
    <t>488/2019</t>
  </si>
  <si>
    <t>Frente Parlamentar de incentivo à leitura</t>
  </si>
  <si>
    <t>Fomentar a leitura e a valorização institucional da leitura e incremento de seu valor simbólico</t>
  </si>
  <si>
    <t>Chico Vigilante
 Delmasso
Fábio Felix
Leandro Grass
Martins Machado
Telma Rufino
Valdelino Barcelos</t>
  </si>
  <si>
    <t>492/2019</t>
  </si>
  <si>
    <t>Frente Parlamentar de apoio à Integração Brasil - Japão</t>
  </si>
  <si>
    <t>Apoiar iniciativas para o estreitamento das relações bilaterais Brasil - Japão</t>
  </si>
  <si>
    <t>Chico Vigilante
Daniel Donizet
 Delmasso
Eduardo Pedrosa
Fábio Felix
Jorge Vianna
Leandro Grass
Robério Negreiros</t>
  </si>
  <si>
    <t>495/2019</t>
  </si>
  <si>
    <t>Frente Parlamentar Internacional de Cooperação e Amizade entre Brasil -Brasília e Israel</t>
  </si>
  <si>
    <t>Estreitar os relacionamentos entre Brasil - Brasília e lsrael</t>
  </si>
  <si>
    <t>Claudio Abrantes
Daniel Donizet
 Delmasso
Hermeto
Rafael Prudente
Reginaldo Sardinha
Telma Rufino</t>
  </si>
  <si>
    <t>521/2019</t>
  </si>
  <si>
    <t>Frente Parlamentar da Construção Civil do Distrito Federal</t>
  </si>
  <si>
    <t>Atuar em defesa do segmento e dos profissionais da construção civil</t>
  </si>
  <si>
    <t xml:space="preserve"> Delmasso
Jorge Vianna
Martins Machado
Rafael Prudente
Reginaldo Sardinha
Telma Rufino
Valdelino Barcelos</t>
  </si>
  <si>
    <t>570/2019</t>
  </si>
  <si>
    <t>Frente Parlamentar em Defesa e Fortalecimento das Bibliotecas do Distrito Federal.</t>
  </si>
  <si>
    <t>Fomentar bibliotecas públicas em regiões do DF</t>
  </si>
  <si>
    <t>Arlete Sampaio
Chico Vigilante
Daniel Donizet
José Gomes
Leandro Grass
Martins Machado
Valdelino Barcelos</t>
  </si>
  <si>
    <t>583/2019</t>
  </si>
  <si>
    <t>Frente Parlamentar pela luta contra a Endometriose e em defesa da criação do Centro de Excelência em Endometriose do Distrito federal.</t>
  </si>
  <si>
    <t>Consolidar uma interface entre o Legislativo, o Executivo e a sociedade civil, permitindo o aprofundamento da discussão sobre a Endometriose no DF, entre outros.</t>
  </si>
  <si>
    <t>Arlete Sampaio
Chico Vigilante
 Delmasso
Eduardo Pedrosa
Fábio Felix
Hermeto
Jorge Vianna
Leandro Grass
Martins Machado
Reginaldo Sardinha
Professor Reginaldo Veras
Valdelino Barcelos</t>
  </si>
  <si>
    <t>609/2019</t>
  </si>
  <si>
    <t>Frente Parlamentar de Relações Internacionais do Distrito Federal</t>
  </si>
  <si>
    <t>Promover o efetivo estreitamento e saudável desenvolvimento das relações internacionais entre o Distrito Federal e outros países.</t>
  </si>
  <si>
    <t>Telma Rufino</t>
  </si>
  <si>
    <t>Chico Vigilante
 Delmasso
Fábio Felix
Leandro Grass
Martins Machado
Professor Reginaldo Veras
Valdelino Barcelos</t>
  </si>
  <si>
    <t>642/2019</t>
  </si>
  <si>
    <t>Frente Parlamentar em Defesa da Economia Criativa</t>
  </si>
  <si>
    <t>Acompanhar proposições e outras atividades legislativas que tratam de questões relacionadas à economia criativa e à defesa dos profissionais, em nível distrital, estadual, nacional e internacional.</t>
  </si>
  <si>
    <t>Cláudio Abrantes
Eduardo Pedrosa
Jaqueline Silva
João Cardoso
José Gomes
Reginaldo Sardinha
Valdelino Barbosa</t>
  </si>
  <si>
    <t>707/2019</t>
  </si>
  <si>
    <t>Frente Parlamentar das Compras Governamentais como Fomento à Economia Local</t>
  </si>
  <si>
    <t>Criar um fórum permanente de discussão visando à elaboração de medidas de compras governamentais para estimular o crescimento económico e o desenvolvimento das micro e pequenas empresas no DF; entre outros.</t>
  </si>
  <si>
    <t>Iolando
Júlia Lucy
Leandro Grass
Martins Machado
Rafael Prudente
Roosevelt Vilela
Valdelino Barcelos</t>
  </si>
  <si>
    <t>708/2019</t>
  </si>
  <si>
    <t>Frente Parlamentar em Defesa das Feiras e dos Feirantes do Distrito Federal</t>
  </si>
  <si>
    <t>Acompanhar e elaborar projetos voltados à melhoria das feiras do Distrito Federal, bem como das condições e oportunidades de trabalho aos feirantes.</t>
  </si>
  <si>
    <t>Fábio Felix
Hermeto
Jaqueline Silva
Júlia Lucy
Leandro Grass
Professor Reginaldo Veras
Rafael Prudente
Valdelino Barcelos</t>
  </si>
  <si>
    <t>722/2019</t>
  </si>
  <si>
    <t>Frente Parlamentar em defesa do Ensino Especial no Distrito Federal</t>
  </si>
  <si>
    <t>Acompanhar a Política Nacional de Educação Especial na Perspectiva da Educação Inclusiva (PNEEPEI) e os projetos e programas direcionados as pessoas com deficiência</t>
  </si>
  <si>
    <t>Daniel Donizet
João Cardoso
José Gomes
Martins Machado
Rafael Prudente
Telma Rufino
Valdelino Barcelos</t>
  </si>
  <si>
    <t>731/2019</t>
  </si>
  <si>
    <t>Frente Parlamentar de Apoio à Meritocracia no Serviço Público e de Incentivo ao Ganho de Produtividade e Motivação do Servidor</t>
  </si>
  <si>
    <t>Acompanhar políticas públicas voltadas a promover o alinhamento das metas individuais de cada servidor com as metas institucionais do seu respectivo órgão ou entidade pública, entre outros.</t>
  </si>
  <si>
    <t xml:space="preserve"> Delmasso
Jorge Vianna
José Gomes
Júlia Lucy
Rafael Prudente
Robério Negreiros
Roosevelt Vilela
Valdelino Barcelos</t>
  </si>
  <si>
    <t>755/2019</t>
  </si>
  <si>
    <t>Frente Parlamentar em Defesa da Regularização do Setor Habitacional Ponte de Terra na Região Administrativa do Gama</t>
  </si>
  <si>
    <t>Debater o processo de regularização fundiária do Setor Habitacional Ponte de Terra, na Região Administrativa do Gama.</t>
  </si>
  <si>
    <t>Arlete Sampaio
Daniel Donizet
 Delmasso
Fábio Felix
Jaqueline Silva
Leandro Grass
Rafael Prudente
Robério Negreiros
Roosevelt Vilela
Telma Rufino</t>
  </si>
  <si>
    <t>870/2019</t>
  </si>
  <si>
    <t>Frente Parlamentar em Defesa das Empresas Estatais: Companhia Energética de Brasília - CEB, Companhia de Saneamento Ambiental do Distrito Federal - CAESB e Companhia do Metropolitano do Distrito Federal - Metrô.</t>
  </si>
  <si>
    <t>Fortalecer, difundir medidas, iniciativas e reivindicações que incentivem a valorização do sistema de serviços público, entre outros.</t>
  </si>
  <si>
    <t>Agaciel Maia
Arlete Sampaio
Fábio Felix
João Cardoso
Leandro Grass
Reginaldo Sardinha
Professor Reginaldo Veras
Roosevelt Vilela</t>
  </si>
  <si>
    <t>891/2019</t>
  </si>
  <si>
    <t>Frente Parlamentar da Infância sem Pornografia</t>
  </si>
  <si>
    <t>Traçar planos de prevenção e coibição do acesso a pornografia por crianças</t>
  </si>
  <si>
    <t>Hermeto
Jaqueline Silva
João Cardoso
Martins Machado
Rafael Prudente
Telma Rufino
Valdelino Barcelos</t>
  </si>
  <si>
    <t>1040/2019</t>
  </si>
  <si>
    <t>Frente Parlamentar em Valorização da Raça Negra no Distrito Federal</t>
  </si>
  <si>
    <t>Contribuir para efetivar a valorização da raça negra, bem como a inclusão nas principais políticas públicas de forma a contribuir com a efetivação da igualdade racial.</t>
  </si>
  <si>
    <t>Agaciel Maia</t>
  </si>
  <si>
    <t>Arlete Sampaio
Chico Vigilante
Claudio Abrantes
Daniel de Castro
 Delmasso
Fábio Felix
João Cardoso
Jorge Vianna
José Gomes
Leandro Grass
Martins Machado
Rafael Prudente
Professor Reginaldo Veras
Roosevelt Vilela</t>
  </si>
  <si>
    <t>1242/2019</t>
  </si>
  <si>
    <t xml:space="preserve">Frente parlamentar em defesa do comércio varejista </t>
  </si>
  <si>
    <t>Promover a interação do Poder Legislativo com entidades ligadas ao setor para promoção do crescimento econômico</t>
  </si>
  <si>
    <t>Arlete Sampaio
Chico Vigilante
Claudio Abrantes
Daniel de Castro
 Delmasso
Fábio Felix
João Cardoso
Jorge Vianna
José Gomes
Leandro Grass
Rafael Prudente
Professor Reginaldo Veras</t>
  </si>
  <si>
    <t>1055/2019</t>
  </si>
  <si>
    <t>Frente Parlamentar de apoio aos Objetivos de Desenvolvimento Sustentável - ODS</t>
  </si>
  <si>
    <t>Promover políticas públicas para alcançar os Objetivos de Desenvolvimento Sustentável.</t>
  </si>
  <si>
    <t>Arlete Sampaio
Eduardo Pedrosa
Fábio Felix
João Cardoso
José Gomes
Professor Reginaldo Veras
Valdelino Barcelos</t>
  </si>
  <si>
    <t>1057/2019</t>
  </si>
  <si>
    <t>Defender os princípios éticos, morais, doutrinários defendidos pela Igreja.</t>
  </si>
  <si>
    <t>Arlete Sampaio
Claudio Abrantes
Daniel Donizet
Hermeto
Jaqueline Silva
João Cardoso
Jorge Vianna</t>
  </si>
  <si>
    <t>1079/2019</t>
  </si>
  <si>
    <t>Frente Parlamentar em Defesa da Agua</t>
  </si>
  <si>
    <t>Acompanhar e atuar em defesa da proteção, uso sustentável e direito ao acesso aos recursos hídricos do DF.</t>
  </si>
  <si>
    <t>Arlete Sampaio
Chico Vigilante
Eduardo Pedrosa
Jaqueline Silva
Leandro Grass
Reginaldo Sardinha
Telma Rufino</t>
  </si>
  <si>
    <t>1081/2019</t>
  </si>
  <si>
    <t>Frente Parlamentar em defesa do Carnaval</t>
  </si>
  <si>
    <t>Criar um fórum de discussão visando a promoção de consensos e o equacionamento de eventuais conflitos que envolvam as festividades do carnaval; entre outros.</t>
  </si>
  <si>
    <t>Arlete Sampaio
Chico Vigilante
Hermeto
Jaqueline Silva
Leandro Grass
Reginaldo Sardinha
Telma Rufino</t>
  </si>
  <si>
    <t>1149/2019</t>
  </si>
  <si>
    <t>Frente Parlamentar em Defesa de Mais Vagas em Creches Públicas no DF</t>
  </si>
  <si>
    <t>Acompanhar políticas públicas dirigidas a implementação de programas, projetos e ações voltadas à ampliação do número de vagas na educação infantil.</t>
  </si>
  <si>
    <t>Cláudio Abrantes
Daniel Donizet
Iolando
Jaqueline Silva
José Gomes
Leandro Grass
Martins Machado
Rafael Prudente
Reginaldo Sardinha
Robério Negreiros
Valdelino Barcelos</t>
  </si>
  <si>
    <t>1169/2019</t>
  </si>
  <si>
    <t>Frente Parlamentar de Combate ao Contrabando</t>
  </si>
  <si>
    <t>Enfrentar o mercado ilegal no Distrito Federal</t>
  </si>
  <si>
    <t>Agaciel Maia
Iolando
Júlia Lucy
Martins Machado
Rafael Prudente
Reginaldo Sardinha
Telma Rufino</t>
  </si>
  <si>
    <t>1197/2019</t>
  </si>
  <si>
    <t>Frente Parlamentar da Segurança e Saúde do Trabalho</t>
  </si>
  <si>
    <t>Debater e apresentar projetos relacionados à segurança do trabalho e saúde no DF.</t>
  </si>
  <si>
    <t>Valdelino Barcelos</t>
  </si>
  <si>
    <t>Eduardo Pedrosa
Fernando Fernandes
Iolando
Jorge Vianna
Martins Machado
Rafael Prudente
Robério Negreiros</t>
  </si>
  <si>
    <t>Frente Parlamentar em Defesa do Comércio Varejista</t>
  </si>
  <si>
    <t>Criar um fórum permanente de discussão visando à elaboração de medidas que fomentem o comércio varejista.</t>
  </si>
  <si>
    <t>Agaciel Maia
Chico Vigilante
Claudio Abrantes
Daniel Donizet
 Delmasso
Eduardo Pedrosa
Fábio Felix
Delegado Fernando Fernandes
Hermeto
Jaqueline Silva
João Cardoso
Jorge Vianna
José Gomes
Leandro Grass
Martins Machado
Rafael Prudente
Reginaldo Sardinha
Professor Reginaldo Veras
Robério Negreiros
Roosevelt Vilela
Valdelino Barcelos</t>
  </si>
  <si>
    <t>1306/2020</t>
  </si>
  <si>
    <t>Frente Parlamentar para discutir a Política Distrital em face das Doenças Raras</t>
  </si>
  <si>
    <t>Desenvolver debates e ações no sentido de que sejam implantadas políticas públicas no campo das doenças raras.</t>
  </si>
  <si>
    <t>Prof. Reginaldo Veras
Delmasso
Reginaldo Sardinha
Iolando
Robério Negreiros
Martins Machado
Jaqueline Silva
Eduardo Pedrosa
Leandro Grass
Jorge Vianna
Júlia Lucy</t>
  </si>
  <si>
    <t>Oitava Legislatura (2019-2022)</t>
  </si>
  <si>
    <t>1334/2020</t>
  </si>
  <si>
    <t>Frente Parlamentar da Economia Verde</t>
  </si>
  <si>
    <t>Criar estímulos econômicos para a preservação ambiental no Distrito Federal.</t>
  </si>
  <si>
    <t>Del. Fernando Fernandes
Agaciel Maia
Martins Machado
Hermeto
Robério Negreiros
Valdelino Barcelos
José Gomes
João Cardoso</t>
  </si>
  <si>
    <t>1394/2020</t>
  </si>
  <si>
    <t>Frente Parlamentar dos Grandes Eventos do DF</t>
  </si>
  <si>
    <t>Fomentar a economia, a promoção do turismo no DF e a movimentação da cadeia produtiva local, especialmente na geração de emprego e renda.</t>
  </si>
  <si>
    <t>Robério Negreiros
Júlia Lucy
Delmasso
Eduardo Pedrosa
Iolando
Daniel Donizet
Leandro Grass
Roosevelt Vilela</t>
  </si>
  <si>
    <t>1420/2020</t>
  </si>
  <si>
    <t>Frente Parlamentar para Acompanhamento dos impactos sócio-econômicos devido aos decretos e atos do Poder Executivo durante período de quarentena para prevenção do COVID-19 no Distrito Federal</t>
  </si>
  <si>
    <t>Acompanhar as desonerações fiscais e compras públicas no Estado de Emergência na Saúde da COVID-19 no DF, entre outros.</t>
  </si>
  <si>
    <t>Roosevelt Vilela
Eduardo Pedrosa
Robério Negreiros
Martins Machado
Del. Fernando Fernandes
Delmasso
Jaqueline Silva
Valdelino Barbosa</t>
  </si>
  <si>
    <t>1474/2020</t>
  </si>
  <si>
    <t>Frente Parlamentar em Defesa da Vida no contexto da pandemia da Covid-19</t>
  </si>
  <si>
    <t>Lutar, junto com a sociedade e suas entidades e associações, pela aplicação efetiva das recomendações da OMS, em especial: a manutenção do isolamento social, a realização de testagem em massa, a estruturação da rede de serviços e a proteção dos profissionais.</t>
  </si>
  <si>
    <t>Leandro Grass
Hermeto
Fábio Felix
Reginaldo Sardinha
Prof. Reginaldo Veras
Chico Vigilante
Delmasso</t>
  </si>
  <si>
    <t>1501/2020</t>
  </si>
  <si>
    <t>Frente Parlamentar em prol dos Jogos Eletrônicos e dos Esportes Eletrônicos (ESPORTS)</t>
  </si>
  <si>
    <t>Acompanhar políticas públicas dirigidas ao desenvolvimento dos jogos eletrônicos e dos esportes eletrônicos, além de propor, monitorar e aprimorar a legislação distrital que as impactem, entre outros.</t>
  </si>
  <si>
    <t>Daniel Donizet
Reginaldo Sardinha
Martins Machado
Prof. Reginaldo Veras
Hermeto
Robério Negreiros
Delmasso
Júlia Lucy
Leandro Grass
José Gomes
Claudio Abrantes
Roosevelt Vilela</t>
  </si>
  <si>
    <t>1526/2020</t>
  </si>
  <si>
    <t>Frente Parlamentar em prol da recuperação e retomada do desenvolvimento econômico, da geração de empregos e renda e da produtividade no DF, pós coronavírus</t>
  </si>
  <si>
    <t>Discutir, debater e apresentar ações que visem a recuperação, o crescimento e o desenvolvimento da economia do Distrito Federal, em resposta aos impactos da crise gerada pelo Covid-19.</t>
  </si>
  <si>
    <t>Júlia Lucy
Roosevelt Vilela
Iolando
Delmasso
Jaqueline Silva
Robério Negreiros
Daniel Donizet
João Cardoso
José Gomes</t>
  </si>
  <si>
    <t>1615/2020</t>
  </si>
  <si>
    <t>Frente Parlamentar em Defesa dos Entregadores que utilizam plataforma de aplicativos no DF</t>
  </si>
  <si>
    <t>Apoiar os trabalhadores que atuam com entregas (delivery) em todo o Distrito Federal utilizando plataforma de aplicativos</t>
  </si>
  <si>
    <t>Roosevelt Vilela
Eduardo Pedrosa
Robério Negreiros
Iolando
Daniel Donizet
José Gomes
Agaciel Maia
Jaqueline Silva
João Cardoso</t>
  </si>
  <si>
    <t>1707/2020</t>
  </si>
  <si>
    <t>Incentivar o desenvolvimento de ações no âmbito da coordenação política, da cooperação econômico-financeira e da cooperação multissetorial, entre os órgãos e instituições públicas e privadas do Distrito Federal e da China, entre outros.</t>
  </si>
  <si>
    <t>Robério Negreiros
Eduardo Pedrosa
Daniel Donizet
Roosevelt Vilela
Reginaldo Sardinha</t>
  </si>
  <si>
    <t>1709/2020</t>
  </si>
  <si>
    <t>Frente Parlamentar para Proteção e Promoção da Cidadania LGBTI+</t>
  </si>
  <si>
    <t>Instituir um Fórum permanente de proteção e defesa dos direitos das LGBTI+, entre outros.</t>
  </si>
  <si>
    <t>Arlete Sampaio
Leandro Grass
Chico Vigilante
Reginaldo Sardinha
Prof. Reginaldo Veras
Claudio Abrantes
Júlia Lucy</t>
  </si>
  <si>
    <t>1783/2020</t>
  </si>
  <si>
    <t>Frente Parlamentar Brasília (Brasil) e Macau (Raem China)</t>
  </si>
  <si>
    <t>Possibilitar a troca de experiências entre os parlamentos de Brasília (Brasil) e Macau (Raem China).</t>
  </si>
  <si>
    <t>Delmasso
Del. Fernando Fernandes
Martins Machado
Robério Negreiros
Valdelino Barcelos
João Cardoso
Jaqueline Silva</t>
  </si>
  <si>
    <t>1891/2020</t>
  </si>
  <si>
    <t>Frente Parlamentar em defesa da Cerveja Artesanal</t>
  </si>
  <si>
    <t>Criar fórum de discussão visando a promoção de consensos e o equacionamento de eventuais conflitos que envolvam a produção da cerveja artesanal e a cadeia a ela relacionada no Distrito Federal; entre outros.</t>
  </si>
  <si>
    <t>Eduardo Pedrosa
Júlia Lucy
Reginaldo Sardinha
Leandro Grass
João Cardoso
Arlete Sampaio
Claudio Abrantes
Prof. Reginaldo Veras</t>
  </si>
  <si>
    <t>1904/2020</t>
  </si>
  <si>
    <t>Frente Parlamentar em Defesa da Micro em Pequena Empresa</t>
  </si>
  <si>
    <t>Promover debates entre a sociedade civil, classe empreendedora e o poder legislativo, na busca de políticas públicas e legislações que ofereçam mais segurança para o micro e pequeno empreendedor e também para o empreendedor individual.</t>
  </si>
  <si>
    <t>Robério Negreiros
Martins Machado
Del. Fernando Fernandes
Rafael Prudente
Iolando
Hermeto
Roosevelt Vilela
Daniel Donizet</t>
  </si>
  <si>
    <t>2114/2021</t>
  </si>
  <si>
    <t>Frente Parlamentar da Engenharia, da Infraestrutura e do Desenvolvimento do Distrito Federal</t>
  </si>
  <si>
    <t>Promover um amplo debate que evidencie o papel das áreas da Engenharia, da Infraestrutura e do Desenvolvimento do Distrito Federal como fator de propulsão do desenvolvimento social e econômico do Estado e a busca de soluções viáveis para: habitação, transporte, mobilidade, saneamento, energias, segurança do trabalho, recursos hídricos, lazer e demais áreas inerentes a essas profissões</t>
  </si>
  <si>
    <t>Claudio Abrantes
Eduardo Pedrosa
Fabio Felix
Jorge Vianna
Julia Lucy
Rafael Prudente
Roberio Negreiros
Rodrigo Delmasso
Roosevelt Vilela</t>
  </si>
  <si>
    <t>2199/2021</t>
  </si>
  <si>
    <t>Frente Parlamentar em Defesa dos Servidores e do Serviço Público de Qualidade</t>
  </si>
  <si>
    <t>Agaciel Maia
Claudio Abrantes
Fábio Félix
João Cardoso Professor Auditor
Jorge Vianna
Leandro Grass
Professor Reginaldo Veras</t>
  </si>
  <si>
    <t>2338/2021</t>
  </si>
  <si>
    <t>Frente Parlamentar em Defesa do Setor Náutico do Distrito Federal</t>
  </si>
  <si>
    <t>Discutir e formular políticas públicas voltadas ao atendimento e interesse do segmento náutico do Distrito Federal, bem como defender e proteger os interesses sociais e econômicos nos seus mais variados setores, desde os pintores capoteiros náuticos, microempreendedores individuais, até os proprietários de clubes recreativos, isto é, de todos que vivem direta ou indiretamente do setor náutico brasiliense</t>
  </si>
  <si>
    <t>Daniel Donizet
Rodrigo Delmasso
Eduardo Pedrosa
Jorge Vianna
Júlia Lucy
Martins Machado
Rafael Prudente
Reginaldo Sardinha
Roosevelt Vilela
Valdelino Barcelos</t>
  </si>
  <si>
    <t>2343/2021</t>
  </si>
  <si>
    <t>Atuar permanentemente na avaliação e fiscalização das políticas públicas e contar com a participação dos movimentos sociais, de modo a construir e apresentar ao Governo do Distrito Federal as propostas garantidoras de proteção social</t>
  </si>
  <si>
    <t>Chico Vigilante
Claudio Abrantes
Rodrigo Delmasso
Fábio Félix
Jorge Vianna
Leandro Grass
Professor Reginaldo Veras</t>
  </si>
  <si>
    <t>2363/2021</t>
  </si>
  <si>
    <t>Frente Parlamentar em Defesa das Comunidades Terapêuticas no Distrito Federal</t>
  </si>
  <si>
    <t>Discutir políticas públicas relacionadas ao tratamento e acolhimento de dependentes químicos, bem como defender as instituições sociais sem fins lucrativos denominadas comunidades terapêuticas, colaborando no processo de relacionamento dessas comunidades com o Distrito Federal. Discutir as condições dessas comunidades terapêuticas, visando torná-las parceiras estratégicas nas políticas públicas sobre drogas</t>
  </si>
  <si>
    <t>Rodrigo Delmasso
Delegado Fernando Fernandes
Iolando
Rafael Prudente
Robério Negreiros
Roosevelt Vilela
Valdelino Barcelos</t>
  </si>
  <si>
    <t>2382/2021</t>
  </si>
  <si>
    <t>Frente Parlamentar em Defesa do Setor de Alimentação Fora do Lar do Distrito Federal - Bares e Restaurantes</t>
  </si>
  <si>
    <t>Debater, avaliar e monitorar a efetividade das ações voltadas para os segmentos de Alimentação Fora do Lar (Bares e Restaurantes), visando produzir soluções confiáveis que possibilitem o aprimoramento de políticas e a garantia de máximo retorno possível à sociedade</t>
  </si>
  <si>
    <t>Claudio Abrantes
Rodrigo Delmasso
Iolando
Leandro Grass
Rafael Prudente
Reginaldo Sardinha
Professor Reginaldo Veras
Roosevelt Vilela
Valdelino Barcelos</t>
  </si>
  <si>
    <t>2385/2021</t>
  </si>
  <si>
    <t>Frente Parlamentar em Defesa do Serviço Público e Contra a Reforma Administrativa</t>
  </si>
  <si>
    <t>Assegurar a participação da sociedade civil, a ser promovida por intermédio de reuniões, debates, audiências públicas e demais atividades abertas à população, a fim de discutir os efeitos da Reforma Administrativa e de propostas no âmbito do Distrito Federal que afetem o serviço e os servidores públicos</t>
  </si>
  <si>
    <t>Agaciel Maia
Chico Vigilante
Claudio Abrantes
Fábio Félix
João Cardoso Professor Auditor
Leandro Grass
Reginaldo Sardinha
Professor Reginaldo Veras</t>
  </si>
  <si>
    <t>2386/2021</t>
  </si>
  <si>
    <t>Frente Parlamentar em defesa da democracia e dos movimentos sociais</t>
  </si>
  <si>
    <t>Criar formas de proteção à democracia e aos movimentos sociais no Distrito Federal e territórios</t>
  </si>
  <si>
    <t>Agaciel Maia
Chico Vigilante
Claudio Abrantes
Fábio Félix
João Cardoso Professor Auditor
Jorge Vianna
Leandro Grass
Reginaldo Sardinha
Professor Reginaldo Veras</t>
  </si>
  <si>
    <t>2637/2021</t>
  </si>
  <si>
    <t>Frente Parlamentar de apoio ao combate e ao tratamento da ansiedade, depressão, síndrome do pânico e distúrbios psíquicos congêneres visando o bem-estar mental</t>
  </si>
  <si>
    <t>Abordar o tema da saúde e bem-estar mental, focando principalmente nos pontos ansiedade e depressão</t>
  </si>
  <si>
    <t>Daniel Donizet
Eduardo Pedrosa
João Cardoso Professor Auditor
Martins Machado
Rafael Prudente
Reginaldo Sardinha
Robério Negreiros
Roosevelt Vilela
Valdelino Barcelos</t>
  </si>
  <si>
    <t>3010/2021</t>
  </si>
  <si>
    <t>Frente Parlamentar Mista em defesa da recomposição salarial das forças de Segurança Pública</t>
  </si>
  <si>
    <t>Debater e formular uma proposta de recomposição salarial das forças de segurança pública do Distrito Federal</t>
  </si>
  <si>
    <t>Eduardo Pedrosa
Guarda Janio
Hermeto
Rafael Prudente
Reginaldo Sardinha
Robério Negreiros
Roosevelt Vilela</t>
  </si>
  <si>
    <t>3518/2022</t>
  </si>
  <si>
    <t>Frente Parlamentar em Defesa e Preservação do Território da Serrinha do Paranoá-Brasília/DF</t>
  </si>
  <si>
    <t>Agaciel Maia
Arlete Sampaio
Chico Vigilante
João Cardoso Professor Auditor
Jorge Vianna
Júlia Lucy
Leandro Grass
Professor Reginaldo Veras</t>
  </si>
  <si>
    <t>3258/2022</t>
  </si>
  <si>
    <t>Frente Parlamentar de Incentivos ao Futebol e Esportes Não Profissionais</t>
  </si>
  <si>
    <t>Promover debates entre a sociedade civil, e o poder legislativo, na busca de políticas públicas e leis de incentivo acolhendo os anseios e trabalhando para o esporte em todo o Distrito Federal</t>
  </si>
  <si>
    <t>Desporto e Lazer</t>
  </si>
  <si>
    <t>Agaciel Maia
Claudio Abrantes
Eduardo Pedrosa
Júlia Lucy
Martins Machado
Professor Reginaldo Veras
Valdelino Barcelos</t>
  </si>
  <si>
    <t xml:space="preserve"> Autor</t>
  </si>
  <si>
    <r>
      <rPr>
        <u/>
        <sz val="11"/>
        <color theme="8"/>
        <rFont val="Calibri"/>
        <family val="2"/>
      </rPr>
      <t>0</t>
    </r>
    <r>
      <rPr>
        <u/>
        <sz val="11"/>
        <color rgb="FF4472C4"/>
        <rFont val="Calibri"/>
        <family val="2"/>
      </rPr>
      <t>4/2019</t>
    </r>
  </si>
  <si>
    <r>
      <rPr>
        <u/>
        <sz val="11"/>
        <color theme="8"/>
        <rFont val="Calibri"/>
        <family val="2"/>
      </rPr>
      <t>0</t>
    </r>
    <r>
      <rPr>
        <u/>
        <sz val="11"/>
        <color rgb="FF4472C4"/>
        <rFont val="Calibri"/>
        <family val="2"/>
      </rPr>
      <t>4/2019</t>
    </r>
  </si>
  <si>
    <r>
      <rPr>
        <u/>
        <sz val="11"/>
        <color theme="8"/>
        <rFont val="Calibri"/>
        <family val="2"/>
      </rPr>
      <t>0</t>
    </r>
    <r>
      <rPr>
        <u/>
        <sz val="11"/>
        <color rgb="FF4472C4"/>
        <rFont val="Calibri"/>
        <family val="2"/>
      </rPr>
      <t>4/2019</t>
    </r>
  </si>
  <si>
    <t>Delegado Fernando Fernandes</t>
  </si>
  <si>
    <r>
      <rPr>
        <u/>
        <sz val="11"/>
        <color theme="8"/>
        <rFont val="Calibri"/>
        <family val="2"/>
      </rPr>
      <t>0</t>
    </r>
    <r>
      <rPr>
        <u/>
        <sz val="11"/>
        <color rgb="FF4472C4"/>
        <rFont val="Calibri"/>
        <family val="2"/>
      </rPr>
      <t>4/2019</t>
    </r>
  </si>
  <si>
    <r>
      <rPr>
        <u/>
        <sz val="11"/>
        <color theme="8"/>
        <rFont val="Calibri"/>
        <family val="2"/>
      </rPr>
      <t>0</t>
    </r>
    <r>
      <rPr>
        <u/>
        <sz val="11"/>
        <color rgb="FF4472C4"/>
        <rFont val="Calibri"/>
        <family val="2"/>
      </rPr>
      <t>4/2019</t>
    </r>
  </si>
  <si>
    <r>
      <rPr>
        <u/>
        <sz val="11"/>
        <color theme="8"/>
        <rFont val="Calibri"/>
        <family val="2"/>
      </rPr>
      <t>0</t>
    </r>
    <r>
      <rPr>
        <u/>
        <sz val="11"/>
        <color rgb="FF4472C4"/>
        <rFont val="Calibri"/>
        <family val="2"/>
      </rPr>
      <t>4/2019</t>
    </r>
  </si>
  <si>
    <r>
      <rPr>
        <u/>
        <sz val="11"/>
        <color theme="8"/>
        <rFont val="Calibri"/>
        <family val="2"/>
      </rPr>
      <t>0</t>
    </r>
    <r>
      <rPr>
        <u/>
        <sz val="11"/>
        <color rgb="FF4472C4"/>
        <rFont val="Calibri"/>
        <family val="2"/>
      </rPr>
      <t>4/2019</t>
    </r>
  </si>
  <si>
    <t>Fortalecer o debate das questões económicas e a participação do Setor Produtivo no desenvolvimento do DF</t>
  </si>
  <si>
    <t>Julia Lucy</t>
  </si>
  <si>
    <t>Frente Parlamentar - Regularização Fundiária no Distrito Federal</t>
  </si>
  <si>
    <t>Delegado Fernando Fernades</t>
  </si>
  <si>
    <t>Professor Reginaldo Veras</t>
  </si>
  <si>
    <t xml:space="preserve"> Iolando</t>
  </si>
  <si>
    <t>Ampliar o debate do tema para fortalecer o progresso e avanço tecnológico e empreendedor do DF</t>
  </si>
  <si>
    <t>Reginaldo Veras</t>
  </si>
  <si>
    <t>Valdelino Barbosa</t>
  </si>
  <si>
    <t>Cláudio Abrantes</t>
  </si>
  <si>
    <t>Daniel de Castro</t>
  </si>
  <si>
    <t>Promover a interação do Poder Legislativo com entidades ligadas ao setor entre outros</t>
  </si>
  <si>
    <t>empresarial e acompanhar as políticas públicas relativas ao segmento;</t>
  </si>
  <si>
    <t>Fernando Fernandes</t>
  </si>
  <si>
    <t>Prof. Reginaldo Veras</t>
  </si>
  <si>
    <t>Del. Fernando Fernandes</t>
  </si>
  <si>
    <t>Rodrigo Delmasso</t>
  </si>
  <si>
    <t>Guarda Janio</t>
  </si>
  <si>
    <t>02/2015</t>
  </si>
  <si>
    <t>Frente Parlamentar pela Família</t>
  </si>
  <si>
    <t>Promover o aprimoramento da legislação sobre a família, acompanhar as atividades legislativas referentes à família, criança e adolescentes, formular e implementar políticas públicas voltadas para a proteção dos valores e princípios da família e discutir problemas familiares</t>
  </si>
  <si>
    <t>Sandra Faraj</t>
  </si>
  <si>
    <t>Celina Leão
Juarezão
Julio Cesar
Lira
 Rodrigo Delmasso
Telma Rufino
Wasny de Roure</t>
  </si>
  <si>
    <t>22/2015</t>
  </si>
  <si>
    <t>Frente parlamentar do Esporte</t>
  </si>
  <si>
    <t>Julio Cesar</t>
  </si>
  <si>
    <t>Agaciel Maia
Prof Israel
Bispo Renato
 Rodrigo Delmasso
Telma Rufino
Liliane Roriz
Lira
Luzia de Paula</t>
  </si>
  <si>
    <t>Sétima Legislatura (2015-2018)</t>
  </si>
  <si>
    <t>25/2015</t>
  </si>
  <si>
    <t>Trabalhar em conjunto para prover os necessários apoios que se mostrarem eficazes, incentivando, cada vez mais, o respeito e efetiva aplicabilidade aos seus direitos</t>
  </si>
  <si>
    <t>Juarezão
Liliane Roriz
Lira
Luzia de Paula
 Rodrigo Delmasso
Telma Rufino
Sandra Faraj</t>
  </si>
  <si>
    <t>31/2015</t>
  </si>
  <si>
    <t xml:space="preserve">Frente Parlamentar de Defesa dos Direitos da Pessoa com Deficiência </t>
  </si>
  <si>
    <t>Fomentar o debate em torno dos direitos da pessoa com deficiência em nossa cidade, bem como promover e proteger o exercício pleno e em condições igualitárias de direito, visando à inclusão social e à cidadania plena com ações que busquem conscientizar a sociedade civil e as autoridades a conhecerem a luta incessante da pessoa com deficiência e ou mobilidade reduzida</t>
  </si>
  <si>
    <t>Liliane Roriz</t>
  </si>
  <si>
    <t>Lira
Liliane Roriz
Luzia de Paula
Raimundo Ribeiro
Rodrigo Delmasso
Telma Rufino
Sandra Faraj</t>
  </si>
  <si>
    <t>32/2015</t>
  </si>
  <si>
    <t>Frente Parlamentar de Combate às Drogas</t>
  </si>
  <si>
    <t>Trabalhar em conjunto para promover os necessários apoios que se mostrarem eficazes contra as drogas em todo o Distrito Federal</t>
  </si>
  <si>
    <t>Juarezão
Liliane Roriz
Lira
Luzia de Paula
Prof. Israel
Sandra Faraj
Telma Rufino</t>
  </si>
  <si>
    <t>33/2015</t>
  </si>
  <si>
    <t>Apurar os problemas e os anseios dos jovens do Distrito Federal e propor políticas públicas para a juventude</t>
  </si>
  <si>
    <t>53/2015</t>
  </si>
  <si>
    <t xml:space="preserve">Frente Parlamentar pela Situação de Emergência da Saúde do DF </t>
  </si>
  <si>
    <t>Discutir e debater sobre a consolidação de um espaço de interlocução permanente entre parlamentares, Poder Executivo, Poder Judiciário e sociedade civil visando construir conjuntamente propostas concretas para a melhoria da saúde pública do Distrito Federal, discutir e debater os problemas na saúde da rede pública do DF, apontando soluções, bem como fortalecer e contribuir com o governo do Distrito Federal, na busca de uma saúde de qualidade para a sociedade, promover e fortalecer as questões direcionadas à saúde, por meio do acompanhamento e fiscalIzação dos programas e das políticas públicas governamentais, proteger e garantir os direitos dos pacientes e usuários da rede pública de saúde do Distrito Federal</t>
  </si>
  <si>
    <t>Cristiano Araujo
Dr Michel
Juarezão
Julio Cesar
Luzia de Paula
Rafael Prudente
Rodrigo Delmasso</t>
  </si>
  <si>
    <t>54/2015</t>
  </si>
  <si>
    <t>Frente Parlamentar em Prol dos Setores Habitacionais Pôr-do-Sol e Sol Nascente</t>
  </si>
  <si>
    <t>Discutir e debater a consolidação e o processo de regularização fundiária do parcelamento urbano das áreas dos Setores Habitacionais Pôr-do-Sol e Sol Nascente, localizados na cidade de Ceilândia - RA IX, bem como o seu ordenamento urbanístico, defender a criação da Região Administrativa dos Setores Habitacionais Pôr-do-Sol e Sol Nascente, defender que todas as famílias tenham direito à escritura definitiva do seu imóvel, acompanhar as atividades legislativas referentes aos referidos setores habitacionais, promover e fortalecer as questões direcionadas aos Setores, por meio do acompanhamento e fiscalização dos programas e das políticas públicas governamentais</t>
  </si>
  <si>
    <t>65/2015</t>
  </si>
  <si>
    <t>Frente Parlamentar em Defesa dos Interesses do Setor Habitacional Arniqueiras</t>
  </si>
  <si>
    <t>Discutir e debater todos os assuntos relacionados à regularização fundiária, de modo a garantir o direito social à moradia, o pleno desenvolvimento das funções sociais da propriedade urbana e o direito ao meio ambiente ecologicamente equilibrado</t>
  </si>
  <si>
    <t>Agaciel Maia
Juarezão
Julio Cesar
Lira
Luzia de Paula
Prof. Israel
Raimundo Ribeiro
Ricardo Vale
Rodrigo Delmasso
Sandra Faraj</t>
  </si>
  <si>
    <t>66/2015</t>
  </si>
  <si>
    <t>Frente Parlamentar de Cooperação em defesa da regularização fundiária no DF/FRENCOOP</t>
  </si>
  <si>
    <t>Debater e discutir assuntos relacionados à regularização fundiária, consistindo no conjunto de medidas jurídicas,
urbanísticas, ambientais e sociais que visam a regularização de assentamentos, condomínios irregulares e à titulaçãode seus ocupantes, de modo a garantir o direito social à moradia, o pleno desenvolvimento das funções sociais da propriedade urbana e o direito ao meio ambiente ecologicamente equilibrado</t>
  </si>
  <si>
    <t>Agaciel Maia
Rodrigo Delmasso
Juarezão
Julio Cesar
Lira
Prof. Israel
Luzia de Paula
Professor Reginaldo Veras
Raimundo Ribeiro
Ricardo Vale
Sandra Faraj</t>
  </si>
  <si>
    <t>82/2015</t>
  </si>
  <si>
    <t>Frente Parlamentar pelo desenvolvimento da Região Norte do DF</t>
  </si>
  <si>
    <t>Desenvolver a região Norte do DF</t>
  </si>
  <si>
    <t>Celina Leão</t>
  </si>
  <si>
    <t>Liliane Roriz
Cristiano Araújo
Dr. Michel
Juarezão
Júlio César
Lira
Luzia de Paula
Professor Reginaldo Veras
Rafael Prudente
Rodrigo Delmasso
Telma Rufino
Wellington Luiz</t>
  </si>
  <si>
    <t>83/2015</t>
  </si>
  <si>
    <t>Frente Parlamentar em Defesa dos direitos da Criança e do Adolescente</t>
  </si>
  <si>
    <t>Mobilizar a sociedade e o Poder Público em várias ações, visando o cumprimento do princípio constitucional da prioridade absoluta dos direitos, garantias e defesa das crianças e adolescentes</t>
  </si>
  <si>
    <t>Bispo Renato Andrade
Dr Michel
Joe Valle
Julio Cesar
Lira
Luzia de Paula
Professor Israel
Rafael Prudente
Robério Negreiros
Telma Rufino
Wellington Luiz</t>
  </si>
  <si>
    <t>84/2015</t>
  </si>
  <si>
    <t>Frente Parlamentar da Diversidade Religiosa</t>
  </si>
  <si>
    <t>Orientar e encaminhar as proposições voltadas ao público cristão, buscando o desenvolvimento sócio, cultural e religioso em ações conjuntas com o meio cristão</t>
  </si>
  <si>
    <t>Chico Vigilante
Dr Michel
Joe Valle
Julio Cesar
Lira
Luzia de Paula
Professor Israel
Rafael Prudente
Raimundo Ribeiro
Bispo Renato Andrade
Ricardo Vale
Robério Negreiros
Sandra Faraj
Telma Rufino
Wellington Luiz</t>
  </si>
  <si>
    <t>93/2015</t>
  </si>
  <si>
    <t>Frente Parlamentar em Defesa da Regularização de Condomínios e Assuntos Fundiários</t>
  </si>
  <si>
    <t>Formular diretrizes e políticas governamentais nas áreas de regularização fundiária de parcelamentos do solo informais no DF</t>
  </si>
  <si>
    <t>Dr Michel
Celina Leão
Chico Vigilante
Cristiano Araújo
Professor Reginaldo Veras
Rafel Prudente
Raimundo Ribeiro
Ricardo Vale</t>
  </si>
  <si>
    <t>94/2015</t>
  </si>
  <si>
    <t>Frente Parlamentar de Combate ao Crack e à Dependência Química</t>
  </si>
  <si>
    <t>Acompanhar e propor ações relacionadas direta e indiretamente à prevenção, combate e disseminação do uso do crack e outras drogas que causam dependência química, atuando com a sociedade civil no apoio a políticas públicas eficazes para tal fim</t>
  </si>
  <si>
    <t>Celina Leão
Cristiano Araújo
Dr Michel
Professor Reginaldo Veras
Raimundo Ribeiro
Bispo Renato Andrade
Ricardo Vale</t>
  </si>
  <si>
    <t>143/2015</t>
  </si>
  <si>
    <t>Frente Parlamentar em Defesa dos Interesses dos Indígenas Habitantes do Território do DF</t>
  </si>
  <si>
    <t>Acompanhar o desenvolvimento dos trabalhos legislativos que tenham por objetivo defender os interesses sociais dos indígenas habitantes do território do DF, buscando a defesa dos seus interesses sociais</t>
  </si>
  <si>
    <t>Joe Valle
Juarezão
Julio Cesar
Lira
Luzia de Paula
Rodrigo Delmasso
Telma Rufino</t>
  </si>
  <si>
    <t>144/2015</t>
  </si>
  <si>
    <t>Frente Parlamentar de Cooperação Internacional e Amizade entre Brasília - Brasil e Israel</t>
  </si>
  <si>
    <t>Agaciel Maia
Chico Leite
Cristiano Araujo
Dr. Michel
Joe Valle
Juarezão
Julio Cesar
Liliane Roriz
Lira
Luzia de Paula
Prof. Israel
Professor Reginaldo Veras
Rafael Prudente
Raimundo Ribeiro
Bispo Renato Andrade
Ricardo Vale
Rodrigo Delmasso
Sandra Faraj
Telma Rufino
Wasny de Roure
Wellington Luiz</t>
  </si>
  <si>
    <t>145/2015</t>
  </si>
  <si>
    <t>Frente Parlamentar em Defesa dos Interesses da Região Metropolitana que compõe os Municípios da região Integrada de Desenvolvimento Econômico e Social - RIDE</t>
  </si>
  <si>
    <t>Lutar pelo desenvolvimento econômico e social dos municípios que compõem a região metropolitana instituída pela RIDE</t>
  </si>
  <si>
    <t>146/2015</t>
  </si>
  <si>
    <t>Frente Parlamentar para Debates Relacionados ao Marketing Multínivel (MMN) no DF</t>
  </si>
  <si>
    <t>Desenvolver debates e ações no sentido de defender os interesses das empresas e das pessoas que trabalham com o marketing multinível (mmn) no DF</t>
  </si>
  <si>
    <t>166/2015</t>
  </si>
  <si>
    <t>Frente Parlamentar em Apoio às Famílias das Pessoas Desaparecidas</t>
  </si>
  <si>
    <t>Aprofundar as políticas públicas já existentes, alertar a sociedade, realizar campanhas de prevenção e otimizar a legislação no sentido de combater crimes ligados ao desaparecimento e pela proteção a vítima</t>
  </si>
  <si>
    <t>Dr Michel
Chico Vigilante
Luzia de Paula
Prof. Israel
Rodrigo Delmasso
Professor Reginaldo Veras
Wasny de Roure</t>
  </si>
  <si>
    <t>172/2015</t>
  </si>
  <si>
    <t>Frente Parlamentar em defesa da ampliação dos limites da área do Parque Ecológico e Implantação definitiva do Parque Central, na Região administrativa de Águas Claras</t>
  </si>
  <si>
    <t>Discutir e debater a constituição e o processo de implantação definitiva do Parque Ecológico e do Parque Central, ambos  localizados na Região de Águas Claras — RA XX, acompanhar as proposições e atividades legislativas referentes aos parques, acompanhar e fiscalizar os programas e as políticas públicas governamentais</t>
  </si>
  <si>
    <t>Agaciel Maia
Chico Vigilante
Rodrigo Delmasso
Juarezão
Professor Reginaldo Veras
Raimundo Ribeiro
Bispo Renato Andrade</t>
  </si>
  <si>
    <t>173/2015</t>
  </si>
  <si>
    <t>Frente Parlamentar em defesa da implantação do Parque das Corujas e do Parque da Gruta, na Região do Sol Nascente, na Ceilândia</t>
  </si>
  <si>
    <t>Discutir e debater a constituição e o processo de implantação do Parque das Corujas e do Parque da Gruta, localizados na Região de Ceilândia - RA IX, bem como as respectivas poligonais, defender e fiscalizar a escrituração definitiva dos imóveis em favor dos proprietários das áreas dos imóveis lindeiras ao parque, acompanhar as proposições e atividades legislativas referentes à criação dos parques, acompanhar e fiscalizar os programas e as políticas públicas governamentais</t>
  </si>
  <si>
    <t>Agaciel Maia
Chico Vigilante
Rodrigo Delmasso
Juarezão
Julio Cesar
Professor Reginaldo Veras
Raimundo Ribeiro
Bispo Renato
Ricardo Vale
Wasny de Roure
Wellington Luiz</t>
  </si>
  <si>
    <t>174/2015</t>
  </si>
  <si>
    <t>Frente Parlamentar Trânsito Seguro</t>
  </si>
  <si>
    <t>Desenvolver ações pela redução de mortes e lesões no trânsito</t>
  </si>
  <si>
    <t>Joe Valle</t>
  </si>
  <si>
    <t>Rodrigo Delmasso
Dr Michel
Juarezão
Luzia de Paula
Professor Reginaldo Veras
Ricardo Vale
Wellington Luiz</t>
  </si>
  <si>
    <t>176/2015</t>
  </si>
  <si>
    <t>Frente Parlamentar de Apoio às Microempresas, Empresas de Pequeno Porte, Cooperativas e Microempreendedores Individuais</t>
  </si>
  <si>
    <t>Promover e acompanhar atividades legislativas referentes ao tratamento favorecido, diferenciado
e simplificado no âmbito da Administração Pública do Distrito Federal</t>
  </si>
  <si>
    <r>
      <rPr>
        <sz val="11"/>
        <color rgb="FFFF0000"/>
        <rFont val="Calibri"/>
        <family val="2"/>
      </rPr>
      <t>SÓ 6 SIGNATÁRIOS</t>
    </r>
    <r>
      <rPr>
        <sz val="11"/>
        <color theme="1"/>
        <rFont val="Calibri"/>
        <family val="2"/>
      </rPr>
      <t xml:space="preserve">
Rodrigo Delmasso
Juarezão
Luzia de Paula
Professor Reginaldo Veras
Ricardo Vale
Wellington Luiz</t>
    </r>
  </si>
  <si>
    <t>177/2015</t>
  </si>
  <si>
    <t>Frente Parlamentar da Mobilidade Urbana Sustentável</t>
  </si>
  <si>
    <t>Propor audiências públicas para discutir e elaborar o plano de mobilidade urbana sustentável do DF</t>
  </si>
  <si>
    <t>178/2015</t>
  </si>
  <si>
    <t>Frente Parlamentar em Defesa dos Direitos Animais</t>
  </si>
  <si>
    <t>Acompanhar a política governamental, os projetos e programas direcionados à preservação e proteção dos animais, manifestando-se quanto aos aspectos mais importantes de sua aplicabilidade e execução</t>
  </si>
  <si>
    <t>179/2015</t>
  </si>
  <si>
    <t>Frente Parlamentar de Agricultura, Pecuária, Abastecimento e Segurança Alimentar do DF</t>
  </si>
  <si>
    <t>Consolidar a busca pelo desenvolvimento e sustentabilidade do setor agrícola, pecuário e do espaço rural do DF</t>
  </si>
  <si>
    <t>180/2015</t>
  </si>
  <si>
    <t>Frente Parlamentar das Ciências, Tecnologia e Inovação</t>
  </si>
  <si>
    <t>Fomentar ações e estudos relativos ao desenvolvimento sustentável por meio de adoção de tecnologias inovadoras, limpas e exclusivas</t>
  </si>
  <si>
    <t>183/2015</t>
  </si>
  <si>
    <t>Frente Parlamentar em defesa da Segurança Pública no DF</t>
  </si>
  <si>
    <t>Levantar debates e apresentar projetos relacionados à segurança pública do DF</t>
  </si>
  <si>
    <t>Celina Leão
Agaciel Maia
Juarezão
Luzia de Paula
Prof. Israel
Professor Reginaldo Veras
Delmasso
Wellington Luiz</t>
  </si>
  <si>
    <t>184/2015</t>
  </si>
  <si>
    <t>Frente Parlamentar em Defesa da Expansão do Cooperativismo no DF</t>
  </si>
  <si>
    <t>Expandir no DF o cooperativismo</t>
  </si>
  <si>
    <t>Agaciel Maia
Juarezão
Luzia de Paula
Prof. Israel
Professor Reginaldo Veras
Rodrigo Delmasso
Wellington Luiz</t>
  </si>
  <si>
    <t>185/2015</t>
  </si>
  <si>
    <t>Frente Parlamentar em Defesa dos Interesses dos Administradores de Empresas e Fortalecimento da Gestão Pública do DF</t>
  </si>
  <si>
    <t>Desenvolver debates e ações no sentido de defender os interesses dos administradores de empresas e fortalecimento da gestão pública do DF</t>
  </si>
  <si>
    <t>188/2015</t>
  </si>
  <si>
    <t>Frente Parlamentar em Defesa dos Parques Vivenciais e Ecológicos</t>
  </si>
  <si>
    <t>Formular diretrizes e políticas governamentais, alertar a sociedade, realizar campanhas de preservação entre outros</t>
  </si>
  <si>
    <t>Julio Cesar
Chico Vigilante
 Rodrigo Delmasso
Professor Reginaldo Veras
Rafael Prudente
Wasny de Roure
Ricardo Vale</t>
  </si>
  <si>
    <t>200/2015</t>
  </si>
  <si>
    <t>Frente Parlamentar pela Viabilização da proposta legislativa da operação urbana consorciada da revitalização do centro de Ceilândia - QNN 01 e 02</t>
  </si>
  <si>
    <t>Discutir e debater a constituição e o processo de revitalização do centro da Ceilândia, promovendo o acompanhamento dos procedimentos para a contratação e elaboração dos estudos técnicos e urbanísticos necessários para embasar a proposta legislativa da Operação Urbana Consorciada; acompanhar as proposições e atividades legislativas referentes à matéria; promover e fortalecer as questões direcionadas ao assunto, por meio do acompanhamento e fiscalização dos programas e das políticas públicas governamentais</t>
  </si>
  <si>
    <t>Agaciel Maia
Celina Leão 
Rodrigo Delmasso
Dr Michel
Juarezão
Lira
Professor Reginaldo Veras
Rafael Prudente
Bispo Renato Andrade
Wellington Luiz</t>
  </si>
  <si>
    <t>223/2015</t>
  </si>
  <si>
    <t xml:space="preserve">Frente Parlamentar de Cultura Popular e Desenvolvimento Social </t>
  </si>
  <si>
    <t>Criar um canal peramante de debates entre a sociedade e os gestores públicos na busca de soluções concretas, no intuito de fortalecer e impulsionar o desenvolvimento sustentável da indústria criativa local e dar suporte à elaboração de políticas de inclusão social e qualificação de nossos artistas locais</t>
  </si>
  <si>
    <t>Lira</t>
  </si>
  <si>
    <t>Luzia de Paula
Sandra Faraj
Wasny de Roure
Ricardo Vale
Telma Rufino
Rodrigo Delmasso
Raimundo Ribeiro
Prof. Israel
Professor Reginaldo Veras
Dr Michel</t>
  </si>
  <si>
    <t>245/2015</t>
  </si>
  <si>
    <t>Frente Parlamentar em Defesa dos direitos dos Animais do DF</t>
  </si>
  <si>
    <t>Agaciel Maia
Juarezão
Lira
Luzia de Paula
Professor Israel
Professor Reginaldo Veras
Delmasso</t>
  </si>
  <si>
    <t>295/2015</t>
  </si>
  <si>
    <t>Mobilizar a sociedade e o Poder Público em várias ações, visando o desenvolvimento do artesanato como expressão cultural da população do DF</t>
  </si>
  <si>
    <t>Chico Vigilante
Júlio César
Luzia de Paula
Professor Reginaldo Veras
Bispo Renato Andrade
Ricardo Vale
Delmasso
Sandra Faraj</t>
  </si>
  <si>
    <t>326/2015</t>
  </si>
  <si>
    <t>Frente Parlamentar Ambientalista</t>
  </si>
  <si>
    <t>Propor audiências públicas para discutir temas relevantes sobre questões ambientais</t>
  </si>
  <si>
    <t>Bispo Renato Andrade
Delmasso
Lira
Luzia de Paula
Professor Reginaldo Veras
Ricardo Vale
Telma Rufino
Wasny de Roure
Wellington Luiz</t>
  </si>
  <si>
    <t>409/2015</t>
  </si>
  <si>
    <t>Frente Parlamentar para debater sobre a criação do Centro de Excelência para tratamento de Doenças Raras do DF</t>
  </si>
  <si>
    <t>Desenvolver debates e ações no sentido de que seja construído no DF um Centro de Excelência para tratamento de doenças raras no DF</t>
  </si>
  <si>
    <t>Juarezão
Lira
Luzia de Paula
Professor Israel
Ricardo Vale
Delmasso
Telma Rufino</t>
  </si>
  <si>
    <t>410/2015</t>
  </si>
  <si>
    <t>Frente Parlamentar em Defesa e Desenvolvimento da Profissão de Bombeiro Civil - FREPADEBOM no Distrito Federal</t>
  </si>
  <si>
    <t>Conscientização, defesa e desenvolvimento da profissão de bombeiro civil no DF</t>
  </si>
  <si>
    <t>418/2015</t>
  </si>
  <si>
    <t>Frente Parlamentar em defesa do Hip Hop e da Arte Urbana do Distrito Federal</t>
  </si>
  <si>
    <t>Auxiliar o diálogo com o poder público, o reconhecimento desses movimentos e à amplificação de suas vozes, contribuindo assim na busca por um mundo melhor e pelas garantias às liberdades de expressão</t>
  </si>
  <si>
    <t>Celina Leão
Chico Vigilante
Cristiano Araújo
Júlio César
Luzia de Paula
Professor Reginaldo Veras
Bispo Renato Andrade
Robério Negreiros
Delmasso
Sandra Faraj
Telma Rufino
Wasny de Roure</t>
  </si>
  <si>
    <t>419/2015</t>
  </si>
  <si>
    <t>Frente Parlamentar da Comunicação Social</t>
  </si>
  <si>
    <t>Estimular o amplo debate sobre a indústria da comunicação, que envolve a contribuição, dada à sociedade, por agências de publicidade, entre outros</t>
  </si>
  <si>
    <t>Júlio César
Lira
Professor Israel
Professor Reginaldo Veras
Bispo Renato Andrade
Sandra Faraj 
Telma Rufino</t>
  </si>
  <si>
    <t>420/2015</t>
  </si>
  <si>
    <t>Frente Parlamentar de Combate à Violência contra a Mulher</t>
  </si>
  <si>
    <t>Professor Reginaldo Veras
Celina Leão
Delmasso
Sandra Faraj
Juarezão
Telma Rufino
Lira
Luzia de Paula</t>
  </si>
  <si>
    <t>428/2015</t>
  </si>
  <si>
    <t>Frente Parlamentar para Implantação da Infraestrutura do Noroeste</t>
  </si>
  <si>
    <t>Necessidade de gestão e de envolvimento, com diversos órgãos governamentais e não governamentais para implantar a infraestrutura do Setor Noroeste</t>
  </si>
  <si>
    <t>Wasny de Roure</t>
  </si>
  <si>
    <t>Joe Valle
Rafael Prudente
Juarezão
Ricardo Vale
Delmasso
Chico Vigilante
Telma Rufino</t>
  </si>
  <si>
    <t>429/2015</t>
  </si>
  <si>
    <t>Frente Parlamentar para Regularização da Ocupação de Terras Públicas por Entidades Religiosas e de Assistência 
Social</t>
  </si>
  <si>
    <t>Resolver um problema histórico no DF que se relaciona com a ocupação de terras públicas por entidades religiosas e de assistência social sem a necessária proteção legal</t>
  </si>
  <si>
    <t>Joe Valle
Juarezão
Bispo Renato Andrade
Júlio César
Ricardo Vale
Delmasso
Chico Vigilante
Luzia de Paula
Sandra Faraj
Telma Rufino
Wellington Luiz</t>
  </si>
  <si>
    <t>443/2015</t>
  </si>
  <si>
    <t>Frente Parlamentar em Defesa dos Direitos à Moradia Digna de Interesse Social no Distrito Federal - FREPADEM</t>
  </si>
  <si>
    <t>Intensificar na CLDF o debate sobre a questão da habitação digna de interesse social e do programa habitacional do governo do DF</t>
  </si>
  <si>
    <t xml:space="preserve">Agaciel Maia
Chico Leite
Dr. Michel
Joe Valle
Juarezão
Júlio César
Liliane Roriz
Lira
Luzia de Paula
Professor Israel
Professor Reginaldo Veras
Rafael Prudente
Raimundo Ribeiro
Delmasso
Telma Rufino
Wellington Luiz
</t>
  </si>
  <si>
    <t>450/2015</t>
  </si>
  <si>
    <t>Frente Parlamentar em Defesa do Diagnóstico, Tratamento e Prevenção do Câncer</t>
  </si>
  <si>
    <t>Mobilizar a sociedade e o poder público em várias ações, visando estimular, defender, proteger e prestar aos interesses sociais e econômicos das entidades da área de combate ao cancêr entre outros</t>
  </si>
  <si>
    <t>Juarezão
Lira
Luzia de Paula
Professor Israel
Professor Reginaldo Veras
Bispo Renato Andrade
Ricardo Vale</t>
  </si>
  <si>
    <t>456/2015</t>
  </si>
  <si>
    <t>Frente Parlamentar do Samba</t>
  </si>
  <si>
    <t>Mobilizar a sociedade e o poder público em várias ações, visando promover maior visibilidade ao samba no DF, entre outros</t>
  </si>
  <si>
    <t>Raimundo Ribeiro</t>
  </si>
  <si>
    <t xml:space="preserve">Agaciel Maia
Dr. Michel
Juarezão
Lira
Luzia de Paula
Professor Israel
Raimundo Ribeiro
Bispo Renato Andrade
Ricardo Vale
Telma Rufino
Wasny de Roure
</t>
  </si>
  <si>
    <t>481/2015</t>
  </si>
  <si>
    <t>Frente Parlamentar de Defesa da Escola de Música de Brasília</t>
  </si>
  <si>
    <t>Promover o debate com os parlamentares e a sociedade sobre a defesa da instituição, para aprimoramento da legislação, entre outros</t>
  </si>
  <si>
    <t>Professor Israel</t>
  </si>
  <si>
    <t>Chico Leite
Dr. Michel
Joe Valle
Lira
Luzia de Paula
Professor Reginaldo Veras
Wasny de Roure</t>
  </si>
  <si>
    <t>482/2015</t>
  </si>
  <si>
    <t>Frente Parlamentar de Defesa dos Centros Interescolares de Línguas e demais Escolas de Natureza Especial</t>
  </si>
  <si>
    <t>Promover o debate com os parlamentares e a sociedade sobre a defesa dos Centros Interescolares de Línguas e demais escolas de natureza especial, entre outros</t>
  </si>
  <si>
    <t>483/2015</t>
  </si>
  <si>
    <t>Frente Parlamentar de Combate à Violência Escolar</t>
  </si>
  <si>
    <t>Oferecer a contribuição da CLDF como meio para promover o debate e propor o aprimoramento da legislação</t>
  </si>
  <si>
    <t>498/2015</t>
  </si>
  <si>
    <t>Frente Parlamentar do Mercado Imobiliário do Distrito Federal</t>
  </si>
  <si>
    <t>Atender as carências de todo o setor imobiliário, satisfazendo as necessidades das construtoras, imobiliárias, entre outros</t>
  </si>
  <si>
    <t>520/2015</t>
  </si>
  <si>
    <t>Frente Parlamentar em defesa da Reforma Agrária, da Agricultura Familiar, da Agroecologia e contra o uso de 
Agrotóxicos no Distrito Federal</t>
  </si>
  <si>
    <t>Criar proposições legislativas no sentido de assegurar a terra democratizada, o apoio a agricultura familiar e um território livre do uso de tecnologias assentadas no uso de agrotóxicos, entre outros</t>
  </si>
  <si>
    <t>Agaciel Maia
Cristiano Araújo
Dr. Michel
Professor Reginaldo Veras
Raimundo Ribeiro
Bispo Renato Andrade
Robério Negreiros
Wasny de Roure
Wellington Luiz</t>
  </si>
  <si>
    <t>591/2015</t>
  </si>
  <si>
    <t>Frente Parlamentar em defesa do setor produtivo no DF</t>
  </si>
  <si>
    <t>Defender o setor produtivo no DF e contribuir para o surgimento e implementação de ideias em prol do setor produtivo</t>
  </si>
  <si>
    <t>Bispo Renato Andrade</t>
  </si>
  <si>
    <t>Celina Leão
Chico Vigilante
Dr. Michel
Joe Valle
Júlio César
Professor Reginaldo Veras
Rafael Prudente
Wellington Luiz
Delmasso
Sandra Faraj
Telma Rufino</t>
  </si>
  <si>
    <t>593/2015</t>
  </si>
  <si>
    <t>Frente Parlamentar de Solidariedade a Cuba e pelo Fim do Embargo Econômico</t>
  </si>
  <si>
    <t>Contribuir para remoção do bloqueio e reintegração total de Cuba ao contexto das nações do continente</t>
  </si>
  <si>
    <t>Celina Leão
Chico Leite
Chico Vigilante
Cristiano Araújo
Dr. Michel
Joe Valle
Juarezão
Lira
Luzia de Paula
Professor Reginaldo Veras
Rafael Prudente
Telma Rufino
Wasny de Roure</t>
  </si>
  <si>
    <t>594/2015</t>
  </si>
  <si>
    <t>Frente Parlamentar pela defesa, apoio e fortalecimento da bicicleta como meio de transporte e atividade esportiva</t>
  </si>
  <si>
    <t>Alertar a sociedade, realizar campanhas, otimizar a legislação existente no sentido de proteger as pessoas que utilizam bicicletas no DF, entre outros</t>
  </si>
  <si>
    <t>Dr. Michel
Juarezão
Chico Vigilante
Cristiano Araújo
Professor Reginaldo Veras
Rafael Prudente
Ricardo Vale</t>
  </si>
  <si>
    <t>664/2015</t>
  </si>
  <si>
    <t>Frente Parlamentar Para o fortalecimento da Gestão Pública</t>
  </si>
  <si>
    <t>Desenvolver propostas para melhorar a eficiência da administração pública e aproximar a sociedade dos poderes executivo, legislativo e judiciário na elaboração das leis referentes à matéria, entre outros</t>
  </si>
  <si>
    <t>Lira
Luzia de Paula
Professor Reginaldo Veras
Rafael Prudente
Ricardo Vale
Sandra Faraj
Wellington Luiz</t>
  </si>
  <si>
    <t>668/2015</t>
  </si>
  <si>
    <t>Frente Parlamentar em Defesa do Setor Rural</t>
  </si>
  <si>
    <t>Acompanhar a execução da política agrícola do DF, do plano operativo anual, bem como o plano plurianual de desenvolvimento agrícola, entre outros</t>
  </si>
  <si>
    <t xml:space="preserve">Agaciel Maia
Joe Valle
Dr. Michel
Luzia de Paula
Lira
Professor Reginaldo Veras
Raimundo Ribeiro
Bispo Renato Andrade
Sandra Faraj
Wellington Luiz
</t>
  </si>
  <si>
    <t>786/2015</t>
  </si>
  <si>
    <t>Frente Parlamentar em Defesa dos Direitos da Pessoa com Epilepsia</t>
  </si>
  <si>
    <t>Promover a conscientização da sociedade do DF quanto à incidência de doenças epilépticas, entre outros</t>
  </si>
  <si>
    <t xml:space="preserve">Chico Vigilante
Cristiano Araújo
Luzia de Paula
Professor Israel
Professor Reginaldo Veras
Rafael Prudente
Ricardo Vale
</t>
  </si>
  <si>
    <t>792/2015</t>
  </si>
  <si>
    <t>Frente Parlamentar em Defesa da Defensoria Pública do Distrito Federal</t>
  </si>
  <si>
    <t>Mobilizar a sociedade e o Poder Público em várias ações, visando o cumprimento do princípio constitucional da prioridade absoluta dos direitos, garantias e defesa dos defensores públicos do DF</t>
  </si>
  <si>
    <t>811/2015</t>
  </si>
  <si>
    <t>Frente Parlamentar em Defesa da Alimentação e Nutrição da população do Distrito Federal</t>
  </si>
  <si>
    <t>Desenvolver debates e ações no sentido de que sejam desenvolvidas ações e políticas públicas para melhorias da alimentação e nutrição da população do DF, entre outros</t>
  </si>
  <si>
    <t>Chico Vigilante
Joe Valle
Liliane Roriz
Luzia de Paula
Professor Reginaldo Veras
Raimundo Ribeiro
Ricardo Vale</t>
  </si>
  <si>
    <t>817/2015</t>
  </si>
  <si>
    <t>Frente Parlamentar em Defesa da Regularização Fundiária do Setor Habitacional Vicente Pires</t>
  </si>
  <si>
    <t>Defender uma política habitacional justa no estado do DF</t>
  </si>
  <si>
    <t xml:space="preserve">Agaciel Maia
Chico Leite
Chico Vigilante
Dr. Michel
Júlio César
Luzia de Paula
Professor Reginaldo Veras
Professor Israel
Raimundo Ribeiro
Wellington Luiz
Ricardo Vale
Delmasso
Sandra Faraj
Wasny de Roure
</t>
  </si>
  <si>
    <t>823/2015</t>
  </si>
  <si>
    <t>Frente Parlamentar da Olimpíada 2016 em Brasília</t>
  </si>
  <si>
    <t>Formalizar o papel da CLDF de acompanhar os preparativos, o andamento e os impactos dos jogos no DF, levando o debate acerca do tema a toda a população</t>
  </si>
  <si>
    <t xml:space="preserve">Chico Vigilante
Júlio César
Luzia de Paula
Professor Reginaldo Veras
Ricardo Vale
Delmasso
</t>
  </si>
  <si>
    <t>829/2015</t>
  </si>
  <si>
    <t>Frente Parlamentar de Defesa das Entidades de Assistência Social</t>
  </si>
  <si>
    <t>Acompanhar e propor ações relacionadas direta e indiretamente às entidades de assistência social, entre outros</t>
  </si>
  <si>
    <t>Luzia de Paula
Bispo Renato Andrade
Professor Reginaldo Veras
Chico Vigilante
Ricardo Vale
Dr. Michel
Joe Valle</t>
  </si>
  <si>
    <t>852/2015</t>
  </si>
  <si>
    <t>Frente Parlamentar de Combate à Corrupção</t>
  </si>
  <si>
    <t>Promover a integração harmoniosa entre a CLDF, os poderes do executivo e judiciário, o MPDFT, o TCDF, entre outros</t>
  </si>
  <si>
    <t>Lira
Luzia de Paula
Celina Leão
Chico Leite
Dr. Michel
Joe Valle
Professor Reginaldo Veras
Sandra Faraj
Wellington Luiz</t>
  </si>
  <si>
    <t>883/2015</t>
  </si>
  <si>
    <t>Frente Parlamentar em favor dos feirantes do Distrito Federal</t>
  </si>
  <si>
    <t>Debater questões relativas a melhoria das condições de trabalho dos feirantes, estrutura das feiras, apoio institucional, entre outros</t>
  </si>
  <si>
    <t xml:space="preserve">Juarezão
Luzia de Paula
Lira
Professor Israel
Raimundo Ribeiro
Delmasso
Telma Rufino
</t>
  </si>
  <si>
    <t>884/2015</t>
  </si>
  <si>
    <t>Frente Parlamentar em Defesa e Desenvolvimento da Profissão de Bombeiro Civil - FREPADEBOM no 
Distrito Federal'</t>
  </si>
  <si>
    <t>Juarezão
Lira
Luzia de Paula
Rafael Prudente
Raimundo Ribeiro
Ricardo Vale
Delmasso
Telma Rufino</t>
  </si>
  <si>
    <t>1121/2015</t>
  </si>
  <si>
    <t>Frente Parlamentar em Defesa Universidade Pública do Distrito Federal</t>
  </si>
  <si>
    <t>Valorizar o ensino superior no DF, entre outros</t>
  </si>
  <si>
    <t>Wasny de Roure
Agaciel Maia
Chico Leite
Celina Leão
Chico Vigilante
Juarezão
Joe Valle
Liliane Roriz
Júlio César
Luzia de Paula
Lira
Professor Reginaldo Veras
Professor Israel
Raimundo Ribeiro
Rafael Prudente
Ricardo Vale
Delmasso
Telma Rufino
Wellington Luiz</t>
  </si>
  <si>
    <t>1136/2015</t>
  </si>
  <si>
    <t>Frente Parlamentar de apoio às doenças raras no DF</t>
  </si>
  <si>
    <t>Colaborar com a sociedade no estudo e na solução de problemas relacionadas ao campo das doenças raras</t>
  </si>
  <si>
    <t>Chico Vigilante
Juarezão
Liliane Roriz
Lira
Luzia de Paula
Professor Israel
Delmasso
Telma Rufino</t>
  </si>
  <si>
    <t>1137/2015</t>
  </si>
  <si>
    <t>Frente Parlamentar de Relações internacionais</t>
  </si>
  <si>
    <t>Ajudar o DF em suas relações com outras nações e cidades estrangeiras</t>
  </si>
  <si>
    <t>Roosevelt Vilela
Júlio César
Ricardo Vale
Delmasso
Telma Rufino
Wasny de Roure
Wellington Luiz</t>
  </si>
  <si>
    <t>1559/2016</t>
  </si>
  <si>
    <t>Frente Parlamentar em defesa do comércio varejista</t>
  </si>
  <si>
    <t>Promover e fortalecer as questões direcionadas ao comércio varejista, por meio do acompanhamento e fiscalização dos programas e das políticas públicas fundamentais.</t>
  </si>
  <si>
    <t>Cristiano Araújo
Lira
Luzia de Paula
Rafael Prudente
Raimundo Ribeiro
Ricardo Vale
Delmasso</t>
  </si>
  <si>
    <t>1595/2016</t>
  </si>
  <si>
    <t>Frente Parlamentar para gestão das políticas públicas do DF</t>
  </si>
  <si>
    <t>Articular e harmonizar as ações administrativas da União, dos Estados e dos municípios para a promoção de projetos que visem à dinamização econômica</t>
  </si>
  <si>
    <t>Roosevelt Vilela
Delmasso
Chico Vigilante
Professor Israel
Telma Rufino
Cláudio Abrantes
Professor Reginaldo Veras</t>
  </si>
  <si>
    <t>1670/2016</t>
  </si>
  <si>
    <t>Frente Parlamentar em defesa dos taxistas</t>
  </si>
  <si>
    <t>Apoiar a atuação deste importante segmento no âmbito do DF, contribuindo para o aperfeiçoamento profissional e a qualidade de serviços</t>
  </si>
  <si>
    <t>Raimundo Ribeiro
Chico Vigilante
Delmasso
Telma Rufino
Lira
Luzia de Paula</t>
  </si>
  <si>
    <t>1674/2016</t>
  </si>
  <si>
    <t>Criar uma instância permanente e legítima de articulação do conjunto de ações do governo com foco na solução de problemas das comunidades terapêuticas</t>
  </si>
  <si>
    <t>Roosevelt Vilela
Ricardo Vale
Chico Leite
Delmasso
Chico Vigilante
Luzia de Paula
Professor Reginaldo Veras</t>
  </si>
  <si>
    <t>1859/2016</t>
  </si>
  <si>
    <t>Frente Parlamentar de fortalecimento da economia solidária no DF</t>
  </si>
  <si>
    <t>Ricardo Vale
Wasny de Roure
Agaciel Maia
Juarezão
Lira
Luzia de Paula
Professor Reginaldo Veras</t>
  </si>
  <si>
    <t>1869/2016</t>
  </si>
  <si>
    <t>Frente Parlamentar em defesa da utilização de aplicativos para o transporte individual de passageiros</t>
  </si>
  <si>
    <t>Favorecer o debate e propor o aprimoramento da legislação acerca das tecnologias inovadoras.</t>
  </si>
  <si>
    <t>Celina Leão
Chico Leite
Cláudio Abrantes
Luzia de Paula
Professor Reginaldo Veras
Sandra Faraj</t>
  </si>
  <si>
    <t>1887/2016</t>
  </si>
  <si>
    <t>Frente Parlamentar em defesa do setor de serviços, microempresas e empresas de pequeno porte</t>
  </si>
  <si>
    <t>Consolidar uma interface eficaz entre o legislativo, o executivo e os micro e pequenos empresários do setor de serviços e outros.</t>
  </si>
  <si>
    <t xml:space="preserve">Professor Israel
Chico Leite
Professor Reginaldo Veras
Chico Vigilante
Juarezão
Luzia de Paula
Lira
Raimundo Ribeiro
Delmasso
Wellington Luiz
Ricardo Vale
Bispo Renato Andrade
Robério Negreiros
Roosevelt Vilela
Rafael Prudente
</t>
  </si>
  <si>
    <t>1915/2016</t>
  </si>
  <si>
    <t>Frente Parlamentar em defesa do setor de serviços e congêneres</t>
  </si>
  <si>
    <t>Propor audiências públicas para discutir temas relevantes sobre questões relacionadas às atividades do setor de serviços e congêneres</t>
  </si>
  <si>
    <t>Professor Israel
Chico Leite
Professor Reginaldo Veras
Chico Vigilante
Juarezão
Luzia de Paula
Júlio César
Wasny de Roure
Wellington Luiz
Ricardo Vale
Bispo Renato Andrade
Roosevelt Vilela
Rafael Prudente</t>
  </si>
  <si>
    <t>1929/2016</t>
  </si>
  <si>
    <t>Frente Parlamentar contra a entrega dos serviços públicos de saúde do DF às Organizações Sociais de saúde - OSS</t>
  </si>
  <si>
    <t>Promover um amplo debate, com participação dos mais diversos segmentos da sociedade, visando soluções viáveis para a atul crise de saúde do DF</t>
  </si>
  <si>
    <t>Ricardo Vale
Bispo Renato Andrade
Cláudio Abrantes
Professor Reginaldo Veras
Rafael Prudente
Wellington Luiz</t>
  </si>
  <si>
    <t>2014/2016</t>
  </si>
  <si>
    <t>Frente Parlamentar a favor da promoção do desenvolvimento social no DF</t>
  </si>
  <si>
    <t>Proporcionar mais oportunidades para os cidadãos</t>
  </si>
  <si>
    <t>Luzia de Paula
Professor Israel
Professor Reginaldo Veras
Bispo Renato Andrade
Chico Vigilante
Júlio César
Lira
Rafael Prudente
Delmasso
Wasny de Roure</t>
  </si>
  <si>
    <t>2041/2016</t>
  </si>
  <si>
    <t>Frente Parlamentar em defesa dos direitos dos trabalhadores</t>
  </si>
  <si>
    <t>Promover um amplo debate, com participação dos mais diversos segmentos da sociedade, visando soluções viáveis para a atual crise política e econômica brasileira, particularizada por altos índices de desemprego</t>
  </si>
  <si>
    <t>Ricardo Vale
Wasny de Roure
Cláudio Abrantes
Juarezão
Luzia de Paula
Professor Reginaldo Veras</t>
  </si>
  <si>
    <t>2044/2016</t>
  </si>
  <si>
    <t>Frente Parlamentar em defesa do turismo no DF</t>
  </si>
  <si>
    <t>Aprimorar a legislação sobre o tema, o debate, a deliberação e o incentivo a deliberação das políticas públicas buscando soluções para os gargalos que impedem o desenvolvimento do turismo no DF</t>
  </si>
  <si>
    <t>Joe Valle
Luzia de Paula
Professor Israel
Professor Reginaldo Veras
Chico Vigilante
Cláudio Abrantes
Ricardo Vale
Lira</t>
  </si>
  <si>
    <t>2052/2016</t>
  </si>
  <si>
    <t>Frente Parlamentar em defesa do parque urbano e vivencial do gama</t>
  </si>
  <si>
    <t>Promover e fortalecer as questões direcionadas à valorização do parque, por meio do acompanhamento e fiscalização dos programas e das políticas públicas governamentais</t>
  </si>
  <si>
    <t>Chico Leite
Joe Valle
Juarezão
Júlio César
Professor Reginaldo Veras
Rafael Prudente
Ricardo Vale
Wasny de Roure
Wellington Luiz</t>
  </si>
  <si>
    <t>2060/2016</t>
  </si>
  <si>
    <t>Frente Parlamentar em defesa dos serviços públicos de qualidade e do concurso como forma de acesso</t>
  </si>
  <si>
    <t>Deliberar e incentivar a execução de políticas públicas de maneira integrada e transversal em seus diversos órgãos para o fortalecimento dos serviços públicos bem como dos servidores públicos</t>
  </si>
  <si>
    <t>Ricardo Vale
Wasny de Roure
Agaciel Maia
Bispo Renato Andrade
Chico Leite
Júlio César
Professor Reginaldo Veras</t>
  </si>
  <si>
    <t>2165/2016</t>
  </si>
  <si>
    <t>Frente Parlamentar em defesa do projeto piloto de educação integral em tempo integral  - PROEITI</t>
  </si>
  <si>
    <t>Acompanhar a política governamental e os projetos diecionados a promoção da educação integral em tempo integral</t>
  </si>
  <si>
    <t>Luzia de Paula
Bispo Renato Andrade
Professor Reginaldo Veras
Chico Vigilante
Delmasso
Joe Valle</t>
  </si>
  <si>
    <t>2227/2016</t>
  </si>
  <si>
    <t>Frente Parlamentar em apoio ao fortalecimento da advocacia brasiliense</t>
  </si>
  <si>
    <t>Estimular, defender e proteger os interesses da cidadania brasiliense por meio da valorização da advocacia do DF</t>
  </si>
  <si>
    <t>Bispo Renato Andrade
Chico Leite
Chico Vigilante
Cláudio Abrantes
Luzia de Paula
Professor Reginaldo Veras
Raimundo Ribeiro
Wellington Luiz</t>
  </si>
  <si>
    <t>2402/2017</t>
  </si>
  <si>
    <t>Frente Parlamentar em Defesa da Cultura</t>
  </si>
  <si>
    <t>Contribuir para o debate e implementação de ideias em prol do setor cultural e, por que não dizer, de toda a população que reside no DF ou vem nos visitar.</t>
  </si>
  <si>
    <t>Agaciel Maia
Chico Vigilante
Professor Israel
Joe Valle
Juarezão
Júlio César
Luzia de Paula
Rafael Prudente
Ricardo Vale</t>
  </si>
  <si>
    <t>2592/2017</t>
  </si>
  <si>
    <t>Frente Parlamentar de revisão da Lei Distrital dos Concursos</t>
  </si>
  <si>
    <t>Reunir propostas para o aprimoramento da Lei, fundamentadas na experiência acumulada desde sua vigência, de modo a se assegurar cada vez mais o respeito aos candidatos, o interesse público e a transparência, segurança e lisura dos processos seletivos</t>
  </si>
  <si>
    <t>Chico Leite
Cláudio Abrantes
Júlio César
Lira
Luzia de Paula
Professor Reginaldo Veras
Ricardo Vale</t>
  </si>
  <si>
    <t>2714/2017</t>
  </si>
  <si>
    <t>Frente Parlamentar da Engenharia, da Infraestrutura e do Desenvolvimento do DF</t>
  </si>
  <si>
    <t>Assegurar o desenvolvimento do DF, através dos investimento em infra-estrutura, diretamente ligado ao trabalho dos engenheiros e demais profissões envolvidas nessa frente.</t>
  </si>
  <si>
    <t>Wellington Luiz
Celina Leão</t>
  </si>
  <si>
    <t>2815/2017</t>
  </si>
  <si>
    <t>Frente Parlamentar Brasília Cidade Inteligente e Humana</t>
  </si>
  <si>
    <t>Desbravar os caminhos do crescimento sustentável e econômico e promover e acompanhar atividades legislativas referentes à proposição.</t>
  </si>
  <si>
    <t>Cristiano Araújo
Professor Israel
Juarezão
Lira
Luzia de Paula
Rafael Prudente
Sandra Faraj
Wellington Luiz</t>
  </si>
  <si>
    <t>2833/2017</t>
  </si>
  <si>
    <t>Frente Parlamentar em Defesa dos Condomínios e apoio aos Síndicos no âmbito do DF</t>
  </si>
  <si>
    <t>Levantar debates e apresentar projetos relacionados à Defesa dos Condomínios e Apoio aos Síndicos no âmbito do DF.</t>
  </si>
  <si>
    <t>Juarezão</t>
  </si>
  <si>
    <t>Agaciel Maia
Celina Leão
Cláudio Abrantes
Delmasso
Joe Valle
Liliane Roriz
Luzia de Paula
Rafael Prudente
Raimundo Ribeiro
Professor Reginaldo Veras
Bispo Renato Andrade
Ricardo Vale
Telma Rufino
Wasny de Roure</t>
  </si>
  <si>
    <t>2881/2017</t>
  </si>
  <si>
    <t>Frente Parlamentar em Defesa dos Conselhos Regionais de Saúde</t>
  </si>
  <si>
    <t>Acompanhar as articulações e as mobilizações na defesa dos princípios constitucionais que fundamentam o SUS entre outros.</t>
  </si>
  <si>
    <t>Agaciel Maia
Celina Leão
Chico Leite
Cláudio Abrantes
Cristiano Araújo
Delmasso
Professor Israel
Joe Valle
Juarezão
Júlio César
Liliane Roriz
Lira
Luzia de Paula
Rafael Prudente
Raimundo Ribeiro
Professor Reginaldo Veras
Bispo Renato Andrade
Robério Negreiros
Sandra Faraj
Telma Rufino
Wasny de Roure
Wellington Luiz</t>
  </si>
  <si>
    <t>3128/2017</t>
  </si>
  <si>
    <t>Frente Parlamentar em Defesa da Educação Profissional</t>
  </si>
  <si>
    <t>Apoiar a expansão e democratização da oferta de cursos de educação profissional técnica de nível médio e de cursos e programas de formação inicial e continuada ou qualificação profissional, presencial, a distância, e nas demais modalidades entre outros.</t>
  </si>
  <si>
    <t>Agaciel Maia
Celina Leão
Chico Vigilante
Cláudio Abrantes
Juarezão
Luzia de Paula
Raimundo Ribeiro
Professor Reginaldo Veras
Ricardo Vale</t>
  </si>
  <si>
    <t>3284/2018</t>
  </si>
  <si>
    <t>Frente Parlamentar em Defesa da Odontologia</t>
  </si>
  <si>
    <t>Discutir e promover planos, atividades, ações legislativas para o aprimoramento das legislações de fortalecimento da odontologia no âmbito do DF</t>
  </si>
  <si>
    <t>Celina Leão
Chico Leite
Professor Israel
Liliane Roriz
Luzia de Paula
Bispo Renato Andrade
Wellington Luiz</t>
  </si>
  <si>
    <t>3310/2018</t>
  </si>
  <si>
    <t>Frente Parlamentar do Zoológico de Brasília - FPZ</t>
  </si>
  <si>
    <t>Promover e acompanhar atividades legislativas referentes à gestão estratégica (planejamento e monitoramento) que garanta a segurança e o equilíbrio ambiental e biológico dos animais do Jardim Zoológico de Brasília</t>
  </si>
  <si>
    <t>Agaciel Maia
Celina Leão
Professor Israel
Joe Valle
Luzia de Paula
Professor Reginaldo Veras
Delmasso
Wasny de Roure
Wellington Luiz</t>
  </si>
  <si>
    <t>3542/2018</t>
  </si>
  <si>
    <t>Frente Parlamentar em defesa da saúde mental no DF</t>
  </si>
  <si>
    <t>Apoiar o brilhante trabalho que vem sendo desenvolvido pelo ISM (Instituto de saúde mental) desde a sua fundação e também defender, encaminhar e ouvir reclamações sobre as atividades desempenhadas pelo Instituto e sobre elas se manifestar</t>
  </si>
  <si>
    <t>Cláudio Abrantes
Juarezão
Lira
Luzia de Paula
Bispo Renato Andrade
Ricardo Vale
Wasny de Roure
Wellington Luiz</t>
  </si>
  <si>
    <t>3565/2018</t>
  </si>
  <si>
    <t>Frente Parlamentar em defesa dos interesses dos capoeiristas do DF</t>
  </si>
  <si>
    <t>Cuidar dos interesses dos capoeiristas que muitas vezes encontram muitas dificuldades para desenvolverem seus trabalhos, como limitações de locais adequados, apoios governamentais e outros.</t>
  </si>
  <si>
    <t>Professor Israel
Juarezão
Júlio César
Raimundo Ribeiro
Sandra Faraj
Telma Rufino
Wasny de Roure
Wellington Luiz</t>
  </si>
  <si>
    <t xml:space="preserve">Celina Leão
</t>
  </si>
  <si>
    <t xml:space="preserve">Julio Cesar
</t>
  </si>
  <si>
    <t xml:space="preserve">Lira
</t>
  </si>
  <si>
    <t xml:space="preserve">Rodrigo Delmasso
</t>
  </si>
  <si>
    <t xml:space="preserve">Telma Rufino
</t>
  </si>
  <si>
    <t xml:space="preserve">Agaciel Maia
</t>
  </si>
  <si>
    <t xml:space="preserve">Israel Batista
</t>
  </si>
  <si>
    <t xml:space="preserve">Bispo Renato Andrade
</t>
  </si>
  <si>
    <t xml:space="preserve">Delmasso
</t>
  </si>
  <si>
    <t xml:space="preserve">Liliane Roriz
</t>
  </si>
  <si>
    <t>Luzia de Paula</t>
  </si>
  <si>
    <t xml:space="preserve">Juarezão
</t>
  </si>
  <si>
    <t xml:space="preserve">Luzia de Paula
</t>
  </si>
  <si>
    <t xml:space="preserve">Professor Israel
</t>
  </si>
  <si>
    <t xml:space="preserve">Sandra Faraj
</t>
  </si>
  <si>
    <t>Cristiano Araujo</t>
  </si>
  <si>
    <t>Dr. Michel</t>
  </si>
  <si>
    <t xml:space="preserve">Rafael Prudente
</t>
  </si>
  <si>
    <t>Discutir e debater a consolidação e o processo de regularização fundiária do parcelamento urbano das áreas dos Setores Habitacionais Pôr-do-Sol e Sol Nascente, localizado na cidade de Ceilândia - RA IX, bem como o seu ordenamento urbanístico, defender a criação da Região Administrativa dos Setores Habitadonais Pôr-do-Sol e Sol Nascente, defender que todas as famílias tenham direito à escritura definitiva do seu imóvel, acompanhar as atividades legislativas referentes aos referidos setores habitacionais, promover e fortalecer as questões direcionadas aos Setores Habitadonais Pôr-do-Sol e Sol Nascente, por meio do acompanhamento e fiscalização dos programas e das políticas públicas governamentais</t>
  </si>
  <si>
    <t>Discutir e debater todos os assuntos relacionados à regularização fundiária, consistindo no conjunto de medidas jurídicas, econômicas, urbanísticas, ambientais e sociais que visem à regularização daquele parcelamento urbano, de modo a garantir o direito social à moradia, o pleno desenvolvimento das funções sociais da propriedade urbana e o direito ao meio ambiente ecologicamente equilibrado</t>
  </si>
  <si>
    <t xml:space="preserve">Ricardo Vale
</t>
  </si>
  <si>
    <t>Debater e discutir assuntos relacionados à regularização fundiária, consistindo no conjunto de medidas jurídicas,
urbanísticas, ambientais e sociais que visam a regularização de assentamentos, condomínios irregulares e à titulaçãode seus ocupantes,de modo a garantir o direito social à MORADIA, o pleno desenvolvimento das funções sociais da propriedade urbana e o direito ao meio ambiente ecologicamente equilibrado</t>
  </si>
  <si>
    <t>Raimundo Ribeiro
Ricardo Vale
Sandra Faraj</t>
  </si>
  <si>
    <t>Cristiano Araújo</t>
  </si>
  <si>
    <t>Júlio César</t>
  </si>
  <si>
    <t xml:space="preserve">Professor Reginaldo Veras
</t>
  </si>
  <si>
    <t>Dr Michel</t>
  </si>
  <si>
    <t>Rafael Prudente
Robério Negreiros
Telma Rufino
Wellington Luiz</t>
  </si>
  <si>
    <t>Orientar e encaminhar as proposições voltadas ao público cristão, buscando o desenvolvimento sócio, cultural e religioso, em ações conjuntas com o meio cristão</t>
  </si>
  <si>
    <t xml:space="preserve">Raimundo Ribeiro
</t>
  </si>
  <si>
    <t xml:space="preserve">Robério Negreiros
</t>
  </si>
  <si>
    <t>Frente Parlamentar em Defesa da Regularização de condomínios e assuntos Fundiários</t>
  </si>
  <si>
    <t xml:space="preserve">Chico Vigilante
</t>
  </si>
  <si>
    <t xml:space="preserve">Cristiano Araújo
</t>
  </si>
  <si>
    <t xml:space="preserve">Rafel Prudente
</t>
  </si>
  <si>
    <t>Frente Parlamentar de Combate ao Crack e à dependência Química</t>
  </si>
  <si>
    <t>Frente Parlamentar em Defesa dos interesses dos Indígenas habitantes no território do DF</t>
  </si>
  <si>
    <t>Acompanhar o desenvolvimento dos trabalhos legislativos que tenham por objetivo defender os interesses sociais dos indígenas habitantes do território do DF, a qual buscará a defesa dos seus interesses sociais</t>
  </si>
  <si>
    <t>Frente Parlamentar para debates relacionados ao Marketing Multinivel (MMN) no DF</t>
  </si>
  <si>
    <t>Frente Parlamentar em Apoio às famílias das Pessoas Desaparecidas</t>
  </si>
  <si>
    <t>Discutir e debater a constituição e o processo de implantação definitiva do Parque Ecológico e do Parque Central, ambos  localizados na Região de Águas Claras — RA XX, bem como, as respectivas poligonais, acompanhar as proposições e atividades legislativas referentes aos parques, promover e fortalecer as questões direcionadas à região onde se inserem os parques, por meio de acompanamento e fiscalização dos programas e das políticas públicas governamentais</t>
  </si>
  <si>
    <t>Frente Parlamentar em defesa da implantação do Parque das Corujas e do Parque da Gruta na Região do Sol Nascente na Ceilândia</t>
  </si>
  <si>
    <t>Discutir e debater a constituição e o processo de implantação dos parques na Região do Sol Nascente, localizado na Região de Ceilândia - RA IX, bem como as respectivas poligonais, defender e fiscalizar a escrituração definitiva dos imóveis em favor dos proprietários das áreas dos imóveis lindeiras ao parque, acompanhar as proposições e atividades legislativas referentes à criação dos parques, promover e fortalecer as questões direcionadas ao Setor Habitacional onde se insere o parque, por meio do acompanhamento e fiscalização dos programas e das políticas públicas governamentais</t>
  </si>
  <si>
    <t xml:space="preserve">Wasny de Roure
</t>
  </si>
  <si>
    <t xml:space="preserve">Dr Michel
</t>
  </si>
  <si>
    <t>175/2015</t>
  </si>
  <si>
    <t>Frente Parlamentar de Promoção de Defesa dos Direitos da Pessoa Idosa</t>
  </si>
  <si>
    <t>REQUERIMENTO NÃO ANEXADO NO SITE E NÃO CONSTA NO DCLDF 03/03/2015</t>
  </si>
  <si>
    <t>Frente Parlamentar de Apoio as Microempresas, Empresas de Pequeno Porte, Cooperativas e Microempreendedores Individuais</t>
  </si>
  <si>
    <t xml:space="preserve">Dr. Michel
</t>
  </si>
  <si>
    <t>Frente Parlamentar pela Viabilização da proposta legislativa da operação urbana consorciada da revitalização do centro de Ceilândia - QNN 01 e 03</t>
  </si>
  <si>
    <t xml:space="preserve">Celina Leão 
</t>
  </si>
  <si>
    <t>Frente Parlamentar pela Viabilização da proposta legislativa da operação urbana consorciada da revitalização do centro de Ceilândia - QNN 01 e 04</t>
  </si>
  <si>
    <t>Frente Parlamentar pela Viabilização da proposta legislativa da operação urbana consorciada da revitalização do centro de Ceilândia - QNN 01 e 05</t>
  </si>
  <si>
    <t>Frente Parlamentar pela Viabilização da proposta legislativa da operação urbana consorciada da revitalização do centro de Ceilândia - QNN 01 e 06</t>
  </si>
  <si>
    <t>Frente Parlamentar pela Viabilização da proposta legislativa da operação urbana consorciada da revitalização do centro de Ceilândia - QNN 01 e 07</t>
  </si>
  <si>
    <t>Frente Parlamentar pela Viabilização da proposta legislativa da operação urbana consorciada da revitalização do centro de Ceilândia - QNN 01 e 08</t>
  </si>
  <si>
    <t>Frente Parlamentar pela Viabilização da proposta legislativa da operação urbana consorciada da revitalização do centro de Ceilândia - QNN 01 e 09</t>
  </si>
  <si>
    <t>Frente Parlamentar pela Viabilização da proposta legislativa da operação urbana consorciada da revitalização do centro de Ceilândia - QNN 01 e 10</t>
  </si>
  <si>
    <t>Frente Parlamentar pela Viabilização da proposta legislativa da operação urbana consorciada da revitalização do centro de Ceilândia - QNN 01 e 11</t>
  </si>
  <si>
    <t xml:space="preserve">Júlio César
</t>
  </si>
  <si>
    <t xml:space="preserve">Sandra Faraj 
</t>
  </si>
  <si>
    <t xml:space="preserve">Joe Valle
</t>
  </si>
  <si>
    <t xml:space="preserve">Chico Leite
</t>
  </si>
  <si>
    <t>Delmasso
Telma Rufino
Wellington Luiz</t>
  </si>
  <si>
    <t xml:space="preserve">Chico Leite
</t>
  </si>
  <si>
    <t xml:space="preserve">Wellington Luiz
</t>
  </si>
  <si>
    <t xml:space="preserve">Luzia de Paula
</t>
  </si>
  <si>
    <t xml:space="preserve">Chico Vigilante
</t>
  </si>
  <si>
    <t xml:space="preserve">Roosevelt Vilela
</t>
  </si>
  <si>
    <t>Chico Leite</t>
  </si>
  <si>
    <t>Fortalecer, difundir e potencializar as ações de promoção da Economia solidária no DF e entorno</t>
  </si>
  <si>
    <t xml:space="preserve"> Sétima Legislatura (2015-2018)</t>
  </si>
  <si>
    <t>Renato Andrade</t>
  </si>
  <si>
    <t xml:space="preserve">Rafael Prudente </t>
  </si>
  <si>
    <t>Nome da Frente</t>
  </si>
  <si>
    <t>2/2011</t>
  </si>
  <si>
    <t xml:space="preserve">Acompanhar os processos legislativos e outras atividades da CLDF que demonstrem relações, direta ou indireta, com as questões da juventude do DF e com as políticas públicas para a formulação e plena efetivação do Plano Distrital da Juventude </t>
  </si>
  <si>
    <t>Não há registro no PLE</t>
  </si>
  <si>
    <t>66/2011</t>
  </si>
  <si>
    <t>Acompanhar e propor ações relacionadas direta e indiretamente ao combate do crack e dependência química, atuando com a sociedade civil no apoio a políticas públicas eficazes para esse fim</t>
  </si>
  <si>
    <t>Agaciel Maia
Alírio Neto
Aylton Gomes
Benício Tavares
Benedito Domingos
Celina Leão
Chico Vigilante
Cláudio Abrantes
Cristiano Araújo
Eliana Pedrosa
Evandro Garla
Dr. Michel
Prof. Israel Batista
Joe Valle
Patrício
Raad Massouh
Rejane Pitanga
Liliane Roriz
Olair Francisco
Roney Nemer
Washington Mesquita
Wasny de Roure
Luzia de Paula</t>
  </si>
  <si>
    <t>117/2011</t>
  </si>
  <si>
    <t>Frente Parlamentar em defesa da saúde pública do DF</t>
  </si>
  <si>
    <t>Propor audiências públicas para discutir temas relevantes sobre questões de saúde pública. Realizar solenidades, seminários e outras ações assemelhadas para toda a sociedade civil visando a formação de opiniões a respeito de temas relacionados a Saúde Pública do DF. Atuar de forma integrada com as Câmaras de vereadores das cidades do entorno do DF, buscando alternativas para as soluções dos problemas da saúde pública do DF. Apoiar iniciativas parlamentares e civis sobre assuntos correlacionados ao tema de saúde pública</t>
  </si>
  <si>
    <t>Eliana Pedrosa
Washington Mesquita
Existem mais rubricas no req, mas são ilegíveis</t>
  </si>
  <si>
    <t>181/2011</t>
  </si>
  <si>
    <t>Propor audiências públicas para discutir temas relevantes sobre questões ambientais. Realizar solenidades e seminários com a participação direta da sociedade civil visando a conscientização e formação de opiniões a respeito dos temas relacionados ao meio ambiente</t>
  </si>
  <si>
    <t>Cláudio Abrantes
Patrício
Agaciel Maia
Prof. Israel Batista
Benício Tavares
Evandro Garla
Eliana Pedrosa
Aylton Gomes
Chico Leite
Cristiano Araújo
Joe Valle
Benedito Domingos
Roney Nemer
Dr. Michel
Luzia de Paula
Washigton Mesquita
Olair Francisco
Rejane Pitanga
Chico Vigilante
Raad Massouh
Wellington Luiz
Celina Leão
Wasny de Roure</t>
  </si>
  <si>
    <t>187/2011</t>
  </si>
  <si>
    <t>Frente Parlamentar em defesa dos direitos da mulher</t>
  </si>
  <si>
    <t>Acompanhar processos legislativos e outras atividades da CLDF sobre o tema, em conjunto com a sociedade civil; discutir a exemplo do que ocorre na esfera federal, políticas públicas voltadas ao papel da mulher na sociedade e na política, formas de ampliar sua participação nas diversas esferas sociais e mecanismos de proteção contra a violência</t>
  </si>
  <si>
    <t>Celina Leão
Luzia de Paula
Eliana Pedrosa
Rejane Pitanga
Constam apenas estes nomes</t>
  </si>
  <si>
    <t>188/2011</t>
  </si>
  <si>
    <t>Auxiliar o desenvolvimento do esporte no DF</t>
  </si>
  <si>
    <t>Evandro Garla</t>
  </si>
  <si>
    <t>Chico Leite
Chico Vigilante
Wasny de Roure
Patrício 
Rejane Pitanga
Constam apenas estes nomes</t>
  </si>
  <si>
    <t>194/2011</t>
  </si>
  <si>
    <t>Agaciel Maia
Aylton Gomes
Benedito Domingos
Celina Leão
Cláudio Abrantes
Chico Vigilante
Dr. Michel
Cristiano Araújo
Evandro Garla
Eliana Pedrosa
Liliane Roriz
Luzia de Paula
Olair Francisco
Patrício
Prof. Israel Batista
Raad Massouh
Rejane Pitanga
Roney Nemer
Wasny de Roure</t>
  </si>
  <si>
    <t>211/2011</t>
  </si>
  <si>
    <t>Frente Parlamentar do Cooperativismo do DF</t>
  </si>
  <si>
    <t>Consolidar a busca de modelo socioeconômico e de bem estar social através do cooperativismo no âmbito do DF</t>
  </si>
  <si>
    <t>Aylton Gomes
Benício Tavares
Benedito Domingos
Celina Leão
Chico Leite
Cláudio Abrantes
Chico Vigilante
Dr. Michel
Cristiano Araújo
Evandro Garla
Eliana Pedrosa
Joe Valle
Liliane Roriz
Luzia de Paula
Olair Francisco
Patrício
Prof. Israel Batista
Roney Nemer
Washigton Mesquita
Wasny de Roure</t>
  </si>
  <si>
    <t>214/2011</t>
  </si>
  <si>
    <t>Frente Parlamentar de defesa dos direitos da pessoa com deficiência</t>
  </si>
  <si>
    <t>Catalisar e fomentar os processos de acompanhamento e fiscalização do cumprimento da legislação ora em vigor, adequando-a aos avanços e as tendências mundiais</t>
  </si>
  <si>
    <t xml:space="preserve">Aylton Gomes
Benício Tavares
Celina Leão
Cláudio Abrantes
Cristiano Araújo
Dr. Michel
Prof. Israel Batista
Liliane Roriz
Roney Nemer
Washigton Mesquita
Olair Francisco
Wellington Luiz
</t>
  </si>
  <si>
    <t>230/2011</t>
  </si>
  <si>
    <t>Frente Parlamentar Suprapartidária pela cidadania e direitos humanos de lésbicas, gays, bissexuais, travestis e transexuais - LGBT</t>
  </si>
  <si>
    <t>Discutir e acompanhar os processos legislativos e executivos da CLDF e do Executivo que direta ou indiretamente se relacionam com as questões da cidadania e direitos humanos LGBT e nas políticas públicas para formulação e implementação do Plano Distrital de Promoção da Cidadania  e direitos humanos LGBT</t>
  </si>
  <si>
    <t>Rejane Pitanga</t>
  </si>
  <si>
    <t>Agaciel Maia
Cláudio Abrantes
Luzia de Paula
Dr. Michel
Benício Tavares
Eliana Pedrosa
Celina Leão
Prof. Israel Batista
Chico Leite
Joe Valle
Chico Vigilante
Liliane Roriz
Luzia de Paula
Olair Francisco
Wellington Luiz</t>
  </si>
  <si>
    <t>252/2011</t>
  </si>
  <si>
    <t>Frente Parlamentar da segurança pública do DF</t>
  </si>
  <si>
    <t>Fortalecer os órgãos policiais e acompanhar todas as ações que a secretaria de segurança pública, polícia civil, polícia militar e corpo de bombeiros miliar, que forem desenvolvidas no âmbito do DF. Fazer da CLDF um local para debater a situação da segurança pública do DF e receber sugestões para fortalecer os órgãos policiais e penitenciários a fim de contribuir com a falta de segurança e o aumento da criminalidade, que são as maiores preocupação da sociedade</t>
  </si>
  <si>
    <t>Aylton Gomes</t>
  </si>
  <si>
    <t>Chico Vigilante
Cláudio Abrantes
Dr. Michel
Eliana Pedrosa
Joe Valle
Liliane Roriz
Patrício</t>
  </si>
  <si>
    <t>262/2011</t>
  </si>
  <si>
    <t>Frente Parlamentar contra a criação do setor habitacional catetinho</t>
  </si>
  <si>
    <t>Evitar a criação do setor habitacional catetinho e assim contribuir para a preservação do meio ambiente</t>
  </si>
  <si>
    <t>Eliana Pedrosa</t>
  </si>
  <si>
    <t>Celina Leão
Cláudio Abrantes
Dr. Michel
Joe Valle
Chico Vigilante
Washigton Mesquita
Existem mais rubricas no req, mas são ilegíveis</t>
  </si>
  <si>
    <t>265/2011</t>
  </si>
  <si>
    <t>Frente Parlamentar para o acompanhamento dos trabalhos da copa do mundo de 2014</t>
  </si>
  <si>
    <t>Acompanhar os trabalhos a serem realizados na capital federal para sediar jogos da Copa do Mundo de Futebol em 2014</t>
  </si>
  <si>
    <t>Eliana Pedrosa
Olair Francisco
Chico Vigilante
Evandro Garla
Liliane Roriz
Roney Nemer
Existem mais rubricas no req, mas são ilegíveis</t>
  </si>
  <si>
    <t>271/2011</t>
  </si>
  <si>
    <t>Frente Parlamentar em defesa da cultura</t>
  </si>
  <si>
    <t>Consolidar uma interface eficaz entre o Legislativo, o Executivo e a Sociedade Civil, permitindo o aprofundamento da discussão sobre a cultura no Distrito Federal</t>
  </si>
  <si>
    <t>Prof. Israel Batista
Luzia de Paula
Joe Valle
Evandro Garla
Chico Leite
Roney Nemer
Wellington Luiz
Wasny de Roure</t>
  </si>
  <si>
    <t>276/2011</t>
  </si>
  <si>
    <t>Frente Parlamentar em defesa da escola técnica no distrito federal</t>
  </si>
  <si>
    <t xml:space="preserve">Debater a formação profissional para enfrentar as novas necessidades criadas pela rapidez das mudanças e principalmente a definição de seu escopo </t>
  </si>
  <si>
    <t>Agaciel Maia
Luzia de Paula
Chico Leite
Rejane Pitanga
Cláudio Abrantes
Dr. Michel
Eliana Pedrosa
Evandro Garla
Wellington Luiz</t>
  </si>
  <si>
    <t>277/2011</t>
  </si>
  <si>
    <t>Frente Parlamentar pela universidade pública do DF</t>
  </si>
  <si>
    <t>Defender a criação da universidade pública do DF</t>
  </si>
  <si>
    <t>Agaciel Maia
Luzia de Paula
Chico Leite
Rejane Pitanga
Cláudio Abrantes
Dr. Michel
Evandro Garla
Wellington Luiz</t>
  </si>
  <si>
    <t>286/2011</t>
  </si>
  <si>
    <t>Frente Parlamentar do trânsito seguro</t>
  </si>
  <si>
    <t>Agaciel Maia
Aylton Gomes
Benício Tavares
Benedito Domingos
Celina Leão
Cláudio Abrantes
Chico Vigilante
Dr. Michel
Cristiano Araújo
Evandro Garla
Eliana Pedrosa
Luzia de Paula
Olair Francisco
Prof. Israel Batista
Raad Massouh
Rôney Nemer
Wasny de Roure</t>
  </si>
  <si>
    <t>302/2011</t>
  </si>
  <si>
    <t>Propor audiências públicas para discutir e elaborar o Plano de Mobilidade Urbana Sustentável do DF, previsto pela política nacional de mobilidade e em conformidade com a política de desenvolvimento urbano de que tratam o inciso XX do art. 21 e o art. 182 da CF</t>
  </si>
  <si>
    <t>Agaciel Maia
Chico Leite
Cristiano Araújo
Evandro Garla
Liliane Roriz
Luzia de Paula
Olair Francisco
Prof. Israel Batista
Rejane Pitanga</t>
  </si>
  <si>
    <t>303/2011</t>
  </si>
  <si>
    <t>Frente Parlamentar da capoeira como instrumento promotor da inclusão social e fomentadora da cidadania</t>
  </si>
  <si>
    <t>Começar um novo momento político nas três esferas de governo, firmar um compromisso com o resgate da cidadania dos menos favorecidos através da prática de capoeira</t>
  </si>
  <si>
    <t xml:space="preserve">Agaciel Maia
Chico Leite
Evandro Garla
Liliane Roriz
Luzia de Paula
Olair Francisco
Prof. Israel Batista
Rejane Pitanga
</t>
  </si>
  <si>
    <t>314/2011</t>
  </si>
  <si>
    <t>Frente Parlamentar do turismo no DF</t>
  </si>
  <si>
    <t>Consolidar o turismo no DF e com isso gerar recursos para a receita do DF nas redes de hotelaria, bares, restaurantes, e principalmente aos cofres públicos. Apresentar propostas legislativas que impulsionem o mercado do turismo no DF, dar suporte para o desenvolvimento das atividades do turismo para os que visitam o DF</t>
  </si>
  <si>
    <t xml:space="preserve">Aylton Gomes
Benício Tavares
Benedito Domingos
Cláudio Abrantes
Chico Vigilante
Cristiano Araújo
Evandro Garla
Eliana Pedrosa
Joe Valle
Liliane Roriz
Luzia de Paula
Olair Francisco
Prof. Israel Batista
Raad Massouh
Rejane Pitanga
Rôney Nemer
Washigton Mesquita
Wasny de Roure
</t>
  </si>
  <si>
    <t>316/2011</t>
  </si>
  <si>
    <t>Frente Parlamentar de planejamento urbano do DF</t>
  </si>
  <si>
    <t>Promover e acompanhar atividades legislativas referentes ao planejamento urbano do DF. Criar um espaço de participação da população e das associações representativas dos vários segmentos da comunidade no debate, na formulação e no acompanhamento das questões relacionadas ao planejamento urbano, ao ordenamento e controle do uso do solo, viabilizando a mediação de conflitos de interesse em uma esfera pública e democrática.</t>
  </si>
  <si>
    <t>Agaciel Maia
Aylton Gomes
Benício Tavares
Benedito Domingos
Chico Vigilante
Evandro Garla
Eliana Pedrosa
Liliane Roriz
Luzia de Paula
Olair Francisco
Patrício
Prof. Israel Batista
Raad Massouh
Rejane Pitanga
Rôney Nemer
Washigton Mesquita
Wasny de Roure</t>
  </si>
  <si>
    <t>317/2011</t>
  </si>
  <si>
    <t>Frente parlamentar para discutir o projeto de lei nº 8035/2010 que trata do plano nacional de educação para o decênio 2011-2020 (pne - 2011 - 2020) e iniciar a discussão para criação do plano distrital de educação</t>
  </si>
  <si>
    <t>Discutir e aprimorar a proposição legislativa em questão</t>
  </si>
  <si>
    <t xml:space="preserve">Agaciel Maia
Benício Tavares
Benedito Domingos
Cláudio Abrantes
Chico Vigilante
Evandro Garla
Eliana Pedrosa
Luzia de Paula
Olair Francisco
Patrício
Prof. Israel Batista
Raad Massouh
Rejane Pitanga
Rôney Nemer
Washigton Mesquita
Wasny de Roure
</t>
  </si>
  <si>
    <t>326/2011</t>
  </si>
  <si>
    <t>Frente Parlamentar de prevenção e combate ao bullying escolar no DF</t>
  </si>
  <si>
    <t>Adotar medidas preventivas e de combate ao Bullying escolar no DF, junto à CLDF. Prevenir e combater a prática de Bullying escolar nos estabelecimentos de ensino públicos e privados do DF. Consolidar a política da paz e boa vizinhança nos pátios escolares do DF</t>
  </si>
  <si>
    <t>Aylton Gomes
Celina Leão
Chico Leite
Cláudio Abrantes
Chico Vigilante
Dr. Michel
Evandro Garla
Joe Valle
Luzia de Paula
Raad Massouh
Rejane Pitanga
Roney Nemer
Washigton Mesquita
Wasny de Roure
Wellington Luiz
Olair Francisco</t>
  </si>
  <si>
    <t>331/2011</t>
  </si>
  <si>
    <t xml:space="preserve">Frente parlamentar de promoção de defesa dos direitos da pessoa idosa </t>
  </si>
  <si>
    <t>Contribuir para a reestruturação e defesa dos direitos da pessoa idosa. Defender a implementação de melhores condições de vida e atendimento dos serviços públicos e privados. Fiscalizar o cumprimento das destinações orçamentárias para as áreas de assistências sociais e de saúde, regular sua execução</t>
  </si>
  <si>
    <t>Agaciel Maia
Aylton Gomes
Chico Leite
Celina Leão
Cláudio Abrantes
Chico Vigilante
Dr. Michel
Cristiano Araújo
Evandro Garla
Liliane Roriz
Luzia de Paula
Olair Francisco
Patrício
Raad Massouh
Rejane Pitanga
Rôney Nemer
Washigton Mesquita
Wasny de Roure
Wellington Luiz</t>
  </si>
  <si>
    <t>341/2011</t>
  </si>
  <si>
    <t>Frente Parlamentar de prevenção e combate ao abuso e à violência sexual infantil</t>
  </si>
  <si>
    <t>Diagnosticar a exploração sexual infantil no DF. Discutir medidas de combate a este tipo de crime. Contribuir para a promoção, defesa e garantia de direitos de crianças vítimas de violência, abuso ou exploração sexual. Prevenir o agravamento da situação, entre outros</t>
  </si>
  <si>
    <t>Luzia de Paula
Consta apenas este nome</t>
  </si>
  <si>
    <t>344/2011</t>
  </si>
  <si>
    <t>Frente Parlamentar em defesa da geração de emprego e de renda no DF</t>
  </si>
  <si>
    <t>Propor, debater e acompanhar políticas que visem a geração de emprego e renda no âmbito do DF</t>
  </si>
  <si>
    <t>Celina Leão
Dr. Michel
Eliana Pedrosa
Liliane Roriz
Olair Francisco
Constam apenas estes nomes</t>
  </si>
  <si>
    <t>347/2011</t>
  </si>
  <si>
    <t>Frente Parlamentar de apoio às micro empresas, empresas de pequeno porte, cooperativas e microempreendedores individual.</t>
  </si>
  <si>
    <t>Promover e acompanhar atividades legislativas referentes ao tratamento favorecido, diferenciado e simplificado no âmbito da administração pública do DF. Criar um espaço de participação da população e das associações representativas dos vários segmentos da comunidade no debate, na formulação e no acompanhamento das questões relacionadas ao apoio a formalização, ao funcionamento e ao desenvolvimento de expressivo segmento produtivo (115mil) que se encontram na informalidade no DF</t>
  </si>
  <si>
    <t>Cristiano Araújo
Evandro Garla
Luzia de Paula
Patrício
Olair Francisco
Raad Massouh
Rôney Nemer
Rejane Pitanga
Washigton Mesquita</t>
  </si>
  <si>
    <t>364/2011</t>
  </si>
  <si>
    <t>Frente parlamentar em defesa do desenvolvimento social, econômico e cultural da região norte do DF</t>
  </si>
  <si>
    <t>Lutar pela implantação de um novo aeroporto na região administrativa de Planaltina - RA VI. Realizar solenidades e seminários com a participação direta da sociedade civil visando a conscientização e formação de opiniões a respeito dos temas relacionados ao desenvolvimento sócio econômico cultural da região norte do DF</t>
  </si>
  <si>
    <t>Raad Massouh
Dr. Michel
Aylton Gomes
Luzia de Paula
Olair Francisco
Celina Leão
Existem mais rubricas no req, mas são ilegíveis</t>
  </si>
  <si>
    <t>372/2011</t>
  </si>
  <si>
    <t>Frente Parlamentar SUPRAPARTIDÁRIA PARA ACOMPANHAR OS CONCURSOS PÚBLICOS DA ÁREA DE SAÚDE, BEM COMO O CRONOGRAMA DE CONVOCAÇÃO E NOMEAÇÃO DOS CONCURSADOS PARA A SECRETARIA DE SAÚDE DO DISTRITO FEDERAL.</t>
  </si>
  <si>
    <t>Acompanhar os concursos públicos da área de saúde, bem como o cronograma de convocação e nomeação dos concursados para a Secretaria de Saúde do DF</t>
  </si>
  <si>
    <t>Agaciel Maia
Aylton Gomes
Chico Leite
Cláudio Abrantes
Dr. Michel
Eliana Pedrosa
Evandro Garla
Joe Valle
Liliane Roriz
Luzia de Paula
Olair Francisco
Patrício 
Prof. Israel Batista 
Rejane Pitanga
Washigton Mesquita
Wasny de Roure
Welligton Luiz</t>
  </si>
  <si>
    <t>374/2011</t>
  </si>
  <si>
    <t>FRENTE PARLAMENTAR EVANGÉLICA DO DISTRITO FEDERAL.</t>
  </si>
  <si>
    <t>Orientar e encaminhar proposições e debates voltados ao público evangélico. Buscar o desenvolvimento sócio, cultural e religioso em ações conjuntas com o meio evangélico. Desenvolver políticas públicas eficazes, programas e ações governamentais que fomentem a difusão cristã no DF</t>
  </si>
  <si>
    <t xml:space="preserve">Olair Francisco
Washigton Mesquita
Chico Leite
Chico Vigilante
Raad Massouh
Agaciel Maia
Aylton Gomes
Evandro Garla
Joe Valle
Wasny de Roure
</t>
  </si>
  <si>
    <t>381/2011</t>
  </si>
  <si>
    <t>FRENTE PARLAMENTAR EM DEFESA DOS DIREITOS DA CRIANÇA E DO ADOLESCENTE.</t>
  </si>
  <si>
    <t>Mobilizar a sociedade e o poder público em várias ações para o cumprimento do princípio constitucional da prioridade absoluta dos direitos, garantias e defesa das crianças e dos adolescentes</t>
  </si>
  <si>
    <t xml:space="preserve">Liliane Roriz
Luzia de Paula
Rejane Pitanga
Constam apenas estes nomes
</t>
  </si>
  <si>
    <t>394/2011</t>
  </si>
  <si>
    <t>FRENTE PARLAMENTAR SUPRAPARTIDÁRIA DE PREVENÇÃO E COMBATE ÀS DOENÇAS SEXUALMENTE TRANSMISSÍVEIS - DST E À AIDS</t>
  </si>
  <si>
    <t>Discutir e acompanhar os processos legislativos e executivos da CLDF que direta ou indiretamente se relacionam com questões voltadas para as pessoas que vivem com DST e AIDS. Reunir todos os parlamentares comprometidos com a defesa da saúde da população, especialmente os segmentos mais vulneráveis</t>
  </si>
  <si>
    <t>Agaciel Maia
Benedito Domingos
Dr. Michel
Chico Leite
Evandro Garla
Liliane Roriz
Luzia de Paula
Olair Francisco
Raad Massouh
Washigton Mesquita
Wasny de Roure</t>
  </si>
  <si>
    <t>408/2011</t>
  </si>
  <si>
    <t>FRENTE PARLAMENTAR EM DEFESA DA MUDANÇA DO REGIME JURÍDICO DOS AGENTES DE VIGILÂNCIA AMBIENTAL E AGENTES COMUNITÁRIOS DE SAÚDE DO DISTRITO FEDERAL.</t>
  </si>
  <si>
    <t>MUDAR O REGIME JURÍDICO DOS AGENTES DE VIGILÂNCIA AMBIENTAL E AGENTES COMUNITÁRIOS DE SAÚDE DO DISTRITO FEDERAL E GARANTIR SEUS DIREITOS</t>
  </si>
  <si>
    <t>Benício Tavares
Luzia de Paula
Chico Leite
Rejane Pitanga
Dr. Michel
Prof. Israel Batista
Eliana Pedrosa</t>
  </si>
  <si>
    <t>409/2011</t>
  </si>
  <si>
    <t>FRENTE PARLAMENTAR EM DEFESA DA SAÚDE MENTAL.</t>
  </si>
  <si>
    <t>Fortalecer e apoiar as ações desenvolvidas pelo CAPS II, defender os interesses da instituição, ouvir e encaminhar as reclamações e sugestões, repeitar e divulgar os trabalhos e atividades desenvolvidos no local.</t>
  </si>
  <si>
    <t>Benício Tavares
Luzia de Paula
Chico Leite
Rejane Pitanga
Cláudio Abrantes
Dr. Michel
Prof. Israel Batista
Eliana Pedrosa</t>
  </si>
  <si>
    <t>432/2011</t>
  </si>
  <si>
    <t>FRENTE PARLAMENTAR DA FAMÍLIA DO DISTRITO FEDERAL.</t>
  </si>
  <si>
    <t>Formar uma ação permanente de vigilância e combate a todas as iniciativas nefastas e desagregadoras do instituto da família. Acompanhar e fiscalizar programas e política públicas governamentais que tem como destino a proteção e garantia dos dieitos a vida, da família, da criança e do adolescente, manifestando-se quanto a sua aplicabilidade e execução</t>
  </si>
  <si>
    <t>Celina Leão
Luzia de Paula
Dr. Michel
Washigton Mesquita
Wasny de Roure
Welligton Luiz
Constam apenas estes nomes</t>
  </si>
  <si>
    <t>455/2011</t>
  </si>
  <si>
    <t>FRENTE EM DEFESA DA DEMOCRATIZAÇÃO DA COMUNICAÇÃO</t>
  </si>
  <si>
    <t xml:space="preserve">Promover, acompanhar e defender iniciativas que ampliem o exercício do direito humano à liberdade de expressão e do direito à comunicação de acordo com a CF. Reunir todos os parlamentares da CLDF em defesa da liberdade de expressão no DF, promover, acompanhar e defender iniciativas que ampliem o exercício do direito humano de livre expressão e comunicação </t>
  </si>
  <si>
    <t>Agaciel Maia
Joe Valle
Luzia de Paula
Benício Tavares
Olair Francisco
Patrício
Raad Massouh
Chico Vigilante
Rejane Pitanga
Rôney Nemer
Dr. Michel
Evandro Garla</t>
  </si>
  <si>
    <t>596/2011</t>
  </si>
  <si>
    <t>FRENTE PARLAMENTAR PARA VIABILIZAR A ABERTURA DA COPA DO MUNDO DE 2014 EM BRASÍLIA.</t>
  </si>
  <si>
    <t>Debater e acompanhar políticas que viabilizem a abertura deste mega evento na capital</t>
  </si>
  <si>
    <t>Olair Francisco</t>
  </si>
  <si>
    <t>Chico Leite
Eliana Pedrosa
Wasny de Roure
Aylton Gomes
Joe Valle
Existem mais rubricas no req, mas são ilegíveis</t>
  </si>
  <si>
    <t>644/2011</t>
  </si>
  <si>
    <t>FRENTE PARLAMENTAR PELA DEFESA E PROMOÇÃO DA IGUALDADE RACIAL.</t>
  </si>
  <si>
    <t>Contribuir para efetivar a igualdade racial. Contribuir com medidas concretas de promoção deste valor de especial envergadura que é a igualdade racial.</t>
  </si>
  <si>
    <t>Prof. Israel Batista</t>
  </si>
  <si>
    <t>Chico Vigilante
Cláudio Abrantes
Joe Valle
Luzia de Paula
Rejane Pitanga
Wasny de Roure
Existem mais rubricas no req, mas são ilegíveis</t>
  </si>
  <si>
    <t>675/2011</t>
  </si>
  <si>
    <t>FRENTE PARLAMENTAR EM FAVOR DOS FEIRANTES DO DISTRITO FEDERAL.</t>
  </si>
  <si>
    <t>Acompanhar os processos legislativos e outras atividades da CLDF bem como as ações junto ao Governo do DF relativas às políticas públicas e diversas ações em favor da categoria.</t>
  </si>
  <si>
    <t>Washigton Mesquita</t>
  </si>
  <si>
    <t>Olair Francisco
Liliane Roriz
Rôney Nemer
Patrício
Prof. Israel Batista
Wasny de Roure
Luzia de Paula
Cristiano Araújo
Welligton Luiz
Evandro Garla
Cláudio Abrantes
Benício Tavares
Agaciel Maia</t>
  </si>
  <si>
    <t>687/2011</t>
  </si>
  <si>
    <t>FRENTE PARLAMENTAR EM DEFESA DA PROFISSÃO DE BOMBEIRO CIVIL.</t>
  </si>
  <si>
    <t>Estudar a conscentização, defesa e desenvolvimento da profissão de Bombeiro Civil no âmbito do DF e em todas as áreas de atuação deste profissional, seja o empregado em empresas de todos os tipos e portes, seja o que presta atendimento público a sociedade pelos Corpos de Bombeiros Civis ou em entidades de serviços  de bombeiros civis voluntários</t>
  </si>
  <si>
    <t>Welligton Luiz
Luzia de Paula
Benedito Domingos
Cláudio Abrantes
Washigton Mesquita
Benício Tavares
Evandro Garla
Joe Valle
Liliane Roriz
Wasny de Roure</t>
  </si>
  <si>
    <t>813/2011</t>
  </si>
  <si>
    <t>FRENTE PARLAMENTAR VOLTADA PARA O SOCIAL EM DEFESA DAS CRECHES NO ÂMBITO DO DISTRITO FEDERAL.</t>
  </si>
  <si>
    <t>Melhorar as creches em funcionamento no DF junto à CLDF. Implantar políticas de criação e manutenção das creches no âmbito do DF. Regulamentar creches irregulares e sanar seus principais problemas</t>
  </si>
  <si>
    <t>Eliana Pedrosa
Luzia de Paula
Washigton Mesquita
Existem mais rubricas no req, mas são ilegíveis</t>
  </si>
  <si>
    <t>845/2011</t>
  </si>
  <si>
    <t>FRENTE PARLAMENTAR EM DEFESA DA REGIÃO METROPOLITANA QUE COMPÕE OS MUNICÍPIOS DA REGIÃO INTEGRADA DE DESENVOLVIMENTO ECONÔMICO E SOCIAL - RIDE.</t>
  </si>
  <si>
    <t>Lutar pelo desenvolvimento econômico e social dos municípios que compõem a região metropolitana, instituída pela RIDE. Criar um canal permanente de debates e de buscas por soluções completas para minimizar os problemas de milhares de pessoas que se encontram nesta região metropolitana.</t>
  </si>
  <si>
    <t xml:space="preserve">Eliana Pedrosa
Washigton Mesquita
Benício Tavares
Dr. Michel
Joe Valle
Liliane Roriz
Luzia de Paula
Prof. Israel Batista
Patrício
Raad Massouh
</t>
  </si>
  <si>
    <t>865/2011</t>
  </si>
  <si>
    <t>FRENTE PARLAMENTAR EM DEFESA DA CIÊNCIA, TECNOLOGIA E INOVAÇÃO.</t>
  </si>
  <si>
    <t>Desenvolver ações com a finalidade de promover o desenvolvimento da Ciência e tecnologia no âmbito do DF, entre outros</t>
  </si>
  <si>
    <t>Celina Leão
Cláudio Abrantes
Chico Vigilante
Dr. Michel
Evandro Garla
Eliana Pedrosa
Luzia de Paula
Wasny de Roure
Welligton Luiz</t>
  </si>
  <si>
    <t>868/2011</t>
  </si>
  <si>
    <t>FRENTE PARLAMENTAR DO ROCK.</t>
  </si>
  <si>
    <t>Criar uma parceria entre governo e sociedade civil para gerar uma série de benefícios sociais, culturais e econômicos. Enxergar na cultura uma ferramenta de afirmação da identidade do DF</t>
  </si>
  <si>
    <t>Cláudio Abrantes
Agaciel Maia
Celina Leão
Liliane Roriz
Luzia de Paula
Wasny de Roure
Welligton Luiz
Existem mais rubricas no req, mas são ilegíveis</t>
  </si>
  <si>
    <t>Alírio Neto</t>
  </si>
  <si>
    <t>Benício Tavares</t>
  </si>
  <si>
    <t>Benedito Domingos</t>
  </si>
  <si>
    <t>Patrício</t>
  </si>
  <si>
    <t>Raad Massouh</t>
  </si>
  <si>
    <t>Roney Nemer</t>
  </si>
  <si>
    <t>Washington Mesquita</t>
  </si>
  <si>
    <t>Existem mais rubricas no req, mas são ilegíveis</t>
  </si>
  <si>
    <t>Constam apenas estes nomes</t>
  </si>
  <si>
    <t xml:space="preserve">Patrício </t>
  </si>
  <si>
    <t>Frente Parlamentar para o acompanhamento dos trabalhos da copa do mundo de 2015</t>
  </si>
  <si>
    <t>Acompanhar os trabalhos a serem realizados na capital federal para sediar jogos da Copa do Mundo de Futebol em 2015</t>
  </si>
  <si>
    <t>Frente Parlamentar para o acompanhamento dos trabalhos da copa do mundo de 2016</t>
  </si>
  <si>
    <t>Acompanhar os trabalhos a serem realizados na capital federal para sediar jogos da Copa do Mundo de Futebol em 2016</t>
  </si>
  <si>
    <t>Frente Parlamentar para o acompanhamento dos trabalhos da copa do mundo de 2017</t>
  </si>
  <si>
    <t>Acompanhar os trabalhos a serem realizados na capital federal para sediar jogos da Copa do Mundo de Futebol em 2017</t>
  </si>
  <si>
    <t>Frente Parlamentar para o acompanhamento dos trabalhos da copa do mundo de 2018</t>
  </si>
  <si>
    <t>Acompanhar os trabalhos a serem realizados na capital federal para sediar jogos da Copa do Mundo de Futebol em 2018</t>
  </si>
  <si>
    <t>Frente Parlamentar para o acompanhamento dos trabalhos da copa do mundo de 2019</t>
  </si>
  <si>
    <t>Acompanhar os trabalhos a serem realizados na capital federal para sediar jogos da Copa do Mundo de Futebol em 2019</t>
  </si>
  <si>
    <t>Frente Parlamentar para o acompanhamento dos trabalhos da copa do mundo de 2020</t>
  </si>
  <si>
    <t>Acompanhar os trabalhos a serem realizados na capital federal para sediar jogos da Copa do Mundo de Futebol em 2020</t>
  </si>
  <si>
    <t>Rôney Nemer</t>
  </si>
  <si>
    <t>Frente parlamentar para discutir o projeto de lei nº8035/2010 que trata do plano nacional de educação para o decênio 2011-2020 (pne - 2011 - 2020) e iniciar a discussão para criação do plano distrital de educação</t>
  </si>
  <si>
    <t>Consta apenas este nome</t>
  </si>
  <si>
    <t xml:space="preserve">Prof. Israel Batista </t>
  </si>
  <si>
    <t>Welligton Luiz</t>
  </si>
  <si>
    <t xml:space="preserve">Ofício 8/2007 </t>
  </si>
  <si>
    <t>Frente Parlamentar de Acompanhamento das Iniciativas para que Brasilia seja uma das Sedes da Copa Mundial de Futebol de 2014</t>
  </si>
  <si>
    <t>debater todos os aspectos relacionados à possível definição de Brasília como uma das sedes dos jogos da Copa do Mundo de Futebol de 2014</t>
  </si>
  <si>
    <t>Rogério Ulysses</t>
  </si>
  <si>
    <t xml:space="preserve">Luzia de Paula
Berinaldo Pontes
Raad Massouh
</t>
  </si>
  <si>
    <t xml:space="preserve">Ofício 89/2007 </t>
  </si>
  <si>
    <t>Frente Parlamentar de Defesa dos Direitos da Pessoa com Deficiência e do Idoso.</t>
  </si>
  <si>
    <t xml:space="preserve">Combater os atos de violência e maus tratos que são impostos às pessoas com deficiência e aos idosos, aviltando seus direitos 
e retirando-lhes a dignidade de cidadãos. </t>
  </si>
  <si>
    <t xml:space="preserve">Aylton Gomes 
Alírio Neto
Aguinaldo de Jesus
Brunelli
Batista das Cooperativas
Berinaldo Pontes
Cabo Patrício
Chico Leite 
Cristiano Araújo
Erika Kokay
Dr. Charles
Jaqueline Roriz
Leonardo Prudente
Luzia de Paula
Milton Barbosa
Paulo Roriz
Paulo Tadeu
Pedro Passos
Reguffe
Raad Massouh 
Rogério Ulysses
Rôney Nemer
Wilson Lima
</t>
  </si>
  <si>
    <t>747/2008</t>
  </si>
  <si>
    <t>Frente Parlamentar Pró-cultura e Identidade Cultural do DF</t>
  </si>
  <si>
    <t>Paulo Tadeu</t>
  </si>
  <si>
    <t>Cristiano Araújo
Érika Kokay
Patrício</t>
  </si>
  <si>
    <t>950/2008</t>
  </si>
  <si>
    <t>Frente Parlamentar Pró-agricultura e Pró-agronegócio</t>
  </si>
  <si>
    <t>Eurídes Brito</t>
  </si>
  <si>
    <t>Há apenas rubricas dos parlamentares nas páginas. Não dá para identificar os signatários com os "rabiscos" no fim do requerimento</t>
  </si>
  <si>
    <t>961/2008</t>
  </si>
  <si>
    <t>Frente Parlamentar pela defesa e valorização da engenharia, arquitetura e agronomia do Distrito Federal</t>
  </si>
  <si>
    <t>Evitar abusos e arbitrariedades que atingem os profissionais que laboram nestas áreas - engenharia, arquitetura e agronomia - e evitar prejuízos à população do DF</t>
  </si>
  <si>
    <t>Milton Barbosa
Jaqueline Roriz
Cristiano Araújo
Renato Tavares
Aylton Gomes
Berinaldo Pontes
Luzia de Paula
Leonardo Prudente
Eliana Pedrosa
Rogério Ulysses
Paulo Roriz
Paulo Tadeu
Chico Leite
Cabo Patrício
Reguffe
Batista das Cooperativas</t>
  </si>
  <si>
    <t>963/2008</t>
  </si>
  <si>
    <t>Pró-defensoria pública do DF (CEAJUR/DF)</t>
  </si>
  <si>
    <t>Melhorar as condições de atendimento à população carente do DF, defendendo junto ao Poder Executivo implantação da Defensoria Pública nas localidades mais necessitadas do DF</t>
  </si>
  <si>
    <t>Brunelli</t>
  </si>
  <si>
    <t>Dr. Charles
Aylton Gomes
Batista das Cooperativas
Benício Tavares
Berinaldo Pontes
Bispo Renato
Patrício
Chico Leite
Cristiano Araújo
Eliana Pedrosa
Pedro do Ovo
Wilson Lima
Erika kokay
Eurides Brito
Jaqueline Roriz
Leonardo Prudente
Luzia de Paula
Milton Barbosa
Paulo Roriz
Reguffe
Rogério Ulysses
Roney Nemer
Cabo Patrício
Raad Massouh</t>
  </si>
  <si>
    <t>1473/2009</t>
  </si>
  <si>
    <t>Propor audiências públicas para discutir temas relevantes sobre questões ambientais. Realizar solenidades e seminários para toda a sociedade civil visando a conscientização e formação de opiniões a respeito dos temas relacionados ao meio ambiente. Comemorar datas alusivas ao meio ambiente. Apoiar iniciativas parlamentares e civis sobre assuntos correlacionados a temas ambientais</t>
  </si>
  <si>
    <t>Jaqueline Roriz</t>
  </si>
  <si>
    <t>Erika Kokay
Cabo Patrício
Milton Barbosa
Aylton Gomes
Existem mais rubricas no req, mas são ilegíveis</t>
  </si>
  <si>
    <t>1822/2009</t>
  </si>
  <si>
    <t>Frente Parlamentar em defesa do servidor público</t>
  </si>
  <si>
    <t>Melhorar e apereiçoar constantemente os serviços públicos, combater a precariedade das condições de trabalho de algumas categorias de servidores públicos, sobretudo os que trabalham na Administração Direta.</t>
  </si>
  <si>
    <t>Milton Barbosa</t>
  </si>
  <si>
    <t>Batista das Cooperativas
Benedito Domingos
Benício Tavares
Bispo Renato
Brunelli
Patrício
Cláudio Abrantes
Cristiano Araújo
Dr. Charles
Érika kokay
Eliana Pedrosa
Jaqueline Roriz
Leonardo Prudente
Raad Massouh
Reguffe
Rogério Ulysses
Roney Nemer
Wilson Lima</t>
  </si>
  <si>
    <t xml:space="preserve">Ofício 9/2007 </t>
  </si>
  <si>
    <t xml:space="preserve">Frente Parlamentar da Juventude. </t>
  </si>
  <si>
    <t>ações positivas em favor da inserção do jovem em todas as esferas da 
sociedade, com atenção ao conhecimento, à formação intelectual, ao cultivo 
dos valores morais, inserção no mercado de trabalho</t>
  </si>
  <si>
    <t xml:space="preserve">Rogério Ulysses
Wilson Lima
Dr. Charles
Reguffe
Chico Leite
Aylton Gomes
Raad Massouh
Berinaldo Pontes
Erika Kokay
Benício Tavares
Batista das Cooperativas
Paulo Roriz
Cabo Patrício
</t>
  </si>
  <si>
    <t>Quinta Legislatura (2007-2010)</t>
  </si>
  <si>
    <t>https://www.cl.df.gov.br/en/web/guest/projetos</t>
  </si>
  <si>
    <t>Berinaldo Pontes</t>
  </si>
  <si>
    <t>Aguinaldo de Jesus</t>
  </si>
  <si>
    <t>Batista das Cooperativas</t>
  </si>
  <si>
    <t>Cabo Patrício</t>
  </si>
  <si>
    <t>Erika Kokay</t>
  </si>
  <si>
    <t>Dr. Charles</t>
  </si>
  <si>
    <t>Leonardo Prudente</t>
  </si>
  <si>
    <t>Paulo Roriz</t>
  </si>
  <si>
    <t>Pedro Passos</t>
  </si>
  <si>
    <t>Reguffe</t>
  </si>
  <si>
    <t>Wilson Lima</t>
  </si>
  <si>
    <t>Érika Kokay</t>
  </si>
  <si>
    <t>Renato Tavares</t>
  </si>
  <si>
    <t>Bispo Renato</t>
  </si>
  <si>
    <t>Pedro do Ovo</t>
  </si>
  <si>
    <t>Erika kokay</t>
  </si>
  <si>
    <t>Eurides Brito</t>
  </si>
  <si>
    <t>Érika kokay</t>
  </si>
  <si>
    <t>1817/2005</t>
  </si>
  <si>
    <t>Frente Parlamentar Por um Brasil Sem Armas (**)</t>
  </si>
  <si>
    <t>Debater e preparar a população do Distrito Federal acerca da realização de referendo popular contra a comercialização de armas no país convocado para o próximo mês de outubro do corrente</t>
  </si>
  <si>
    <t>Peniel Pacheco</t>
  </si>
  <si>
    <t>Chico Leite
Arlete Sampaio
Chico Vigilante
Paulo Tadeu
Constam apenas estes nomes</t>
  </si>
  <si>
    <t>Quarta Legislatura (2003-2006)</t>
  </si>
  <si>
    <t>MANIFESTO DCL pág 70</t>
  </si>
  <si>
    <t>Frente Parlamentar de Combate à Criação do Estado do Planalto Central</t>
  </si>
  <si>
    <t>Oposição à criação do novo Estado do Planalto Central</t>
  </si>
  <si>
    <t>Constam somente assinaturas</t>
  </si>
  <si>
    <t>LANÇAMENTO DA FRENTE DCL pág 57</t>
  </si>
  <si>
    <t>Frente de Combate à Pirataria pela Melhoria da Qualidade do Transporte Coletivo no Distrito Federal (*)</t>
  </si>
  <si>
    <t>Comissão de Defesa do Consumidor</t>
  </si>
  <si>
    <t xml:space="preserve">(*) Frente formada por sindicatos e trabalhadores do ramo do transporte coletivo, membros da sociedade civil, dentre outros. </t>
  </si>
  <si>
    <t>(**) Não encontrei nenhuma referência à Frente Parlamentar Por um Brasil Sem Armas nos DCL de 2005. Onde está esse requerimento, Delmir?</t>
  </si>
  <si>
    <t xml:space="preserve">Lançamento da Frente Parlamentar em Defesa da Pessoa com Deficiência </t>
  </si>
  <si>
    <t xml:space="preserve">Frente Parlamentar em Defesa dos Direitos da Pessoa com Deficiência </t>
  </si>
  <si>
    <t>Prestar auxílio às pessoas com deficiências sobre as demandas do cotidiano</t>
  </si>
  <si>
    <t>Augusto Carvalho</t>
  </si>
  <si>
    <t>Daniel Marques 
Agricio Braga 
Agnaldo de jesus
Benício Tavares
Chico leite
Chico Floresta
Chico Vigilante
Erika Kokay
Expedito Bandeira
Fábio Barcellos
Ivelise Longhi</t>
  </si>
  <si>
    <t>Lançamento da Frente do Cooperativismo</t>
  </si>
  <si>
    <t>Frente Parlamentar do Cooperativismo do Distrito Federal</t>
  </si>
  <si>
    <t>Promover estudose discussões e propor alternativas para superar 
os problemas das cooperativase dos cooperados,</t>
  </si>
  <si>
    <t xml:space="preserve">Frente Parlamentar em Defesa dos Servidores da Segurança Públíca </t>
  </si>
  <si>
    <t>Promover ações positivas a favor dos servidores dos órgãos 
que compõem a Segurança Pública do Distrito Federal</t>
  </si>
  <si>
    <t>Milson Barbosa</t>
  </si>
  <si>
    <t>Alírio Neto
Cabo Patrício
Aylton Gomes
Aguinaldo de Jesus</t>
  </si>
  <si>
    <t>Combater a prestação de serviço clandestino aos consumidores</t>
  </si>
  <si>
    <t>Não há assinaturas</t>
  </si>
  <si>
    <t>219/1999 1999-05-21-DCL-Nº88, pág 81 Menção no diário de 26/05/1999, pág. 73</t>
  </si>
  <si>
    <t>Frente Parlamentar Independente de Brasília</t>
  </si>
  <si>
    <t>Busca de um direcionamento dos trabalhos aos anseios da população de Brasllia (geração de emprego, abastecimento de água, política fundiária e reforma tributária)</t>
  </si>
  <si>
    <t>Deputado João de Deus, do PDT; Deputado Renato Rainha, do PL; Deputado Aguinaldo de Jesus, do PFL; Deputado César Lacerda, do PTB; Deputada Anilcéia Machado, do PSDB; Lucia Carvalho, do PT</t>
  </si>
  <si>
    <t>https://www.cl.df.gov.br/documents/5744638/17717687/DCL+n%C2%BA+202+de+08+de+novembro+de+1999.pdf/fb3342bc-1a8c-4c27-a082-845623da2e04?version=1.0&amp;t=1471884360000</t>
  </si>
  <si>
    <r>
      <rPr>
        <u/>
        <sz val="11"/>
        <color rgb="FF1155CC"/>
        <rFont val="Calibri"/>
        <family val="2"/>
      </rPr>
      <t>https://www.cl.df.gov.br/documents/5744638/17715162/DCL+n%C2%BA+118+de+29+de+junho+de+2000+-+Suplemento.pdf/56fb8e6e-6d6b-4085-bdfd-472bdf53ce8a?version=1.0&amp;t=1471881060000</t>
    </r>
    <r>
      <rPr>
        <sz val="11"/>
        <color theme="1"/>
        <rFont val="Calibri"/>
        <scheme val="minor"/>
      </rPr>
      <t xml:space="preserve">  PÁG 40</t>
    </r>
  </si>
  <si>
    <r>
      <rPr>
        <u/>
        <sz val="11"/>
        <color rgb="FF000000"/>
        <rFont val="Calibri"/>
        <family val="2"/>
      </rPr>
      <t>219/1999</t>
    </r>
    <r>
      <rPr>
        <sz val="11"/>
        <color rgb="FF000000"/>
        <rFont val="Calibri"/>
        <family val="2"/>
      </rPr>
      <t xml:space="preserve"> 1999-05-21-DCL-Nº88, pág 81</t>
    </r>
  </si>
  <si>
    <t>Renato Rainha</t>
  </si>
  <si>
    <t>João de Deus</t>
  </si>
  <si>
    <r>
      <rPr>
        <u/>
        <sz val="11"/>
        <color rgb="FF000000"/>
        <rFont val="Calibri"/>
        <family val="2"/>
      </rPr>
      <t>219/1999</t>
    </r>
    <r>
      <rPr>
        <sz val="11"/>
        <color rgb="FF000000"/>
        <rFont val="Calibri"/>
        <family val="2"/>
      </rPr>
      <t xml:space="preserve"> 1999-05-21-DCL-Nº88, pág 81</t>
    </r>
  </si>
  <si>
    <r>
      <rPr>
        <u/>
        <sz val="11"/>
        <color rgb="FF000000"/>
        <rFont val="Calibri"/>
        <family val="2"/>
      </rPr>
      <t>219/1999</t>
    </r>
    <r>
      <rPr>
        <sz val="11"/>
        <color rgb="FF000000"/>
        <rFont val="Calibri"/>
        <family val="2"/>
      </rPr>
      <t xml:space="preserve"> 1999-05-21-DCL-Nº88, pág 81</t>
    </r>
  </si>
  <si>
    <r>
      <rPr>
        <u/>
        <sz val="11"/>
        <color rgb="FF000000"/>
        <rFont val="Calibri"/>
        <family val="2"/>
      </rPr>
      <t>219/1999</t>
    </r>
    <r>
      <rPr>
        <sz val="11"/>
        <color rgb="FF000000"/>
        <rFont val="Calibri"/>
        <family val="2"/>
      </rPr>
      <t xml:space="preserve"> 1999-05-21-DCL-Nº88, pág 81</t>
    </r>
  </si>
  <si>
    <t>Anicléia Machado</t>
  </si>
  <si>
    <r>
      <rPr>
        <u/>
        <sz val="11"/>
        <color rgb="FF000000"/>
        <rFont val="Calibri"/>
        <family val="2"/>
      </rPr>
      <t>219/1999</t>
    </r>
    <r>
      <rPr>
        <sz val="11"/>
        <color rgb="FF000000"/>
        <rFont val="Calibri"/>
        <family val="2"/>
      </rPr>
      <t xml:space="preserve"> 1999-05-21-DCL-Nº88, pág 81</t>
    </r>
  </si>
  <si>
    <t>César Lacerda</t>
  </si>
  <si>
    <t>O.I. Nº 04/91-GD</t>
  </si>
  <si>
    <t>Frente Parlamentar de Defesa do Meio Ambiente (*)</t>
  </si>
  <si>
    <t>Defender as causas ambientais no Distrito Federal</t>
  </si>
  <si>
    <t>Maria de Lourdes Abadia</t>
  </si>
  <si>
    <t>Edimar Pireneus
Padre Jonas
Benício Tavares
Aroldo Satake 
Lúcia Carvalho
Tadeu Roriz
Rose Mary Miranda
Gilson Araújo
Maurílio Silva
Fernando Naves
José Edmar
Cláudio Monteiro
Agnelo Queiroz 
Geraldo Magela
Eurípedes Camargo
Carlos Alberto
Salviano Guimarães</t>
  </si>
  <si>
    <t>Primeira Legislatura (1991-1994)</t>
  </si>
  <si>
    <t>(*) Frente Parlamentar criada com caráter informal e suprapartidário.</t>
  </si>
  <si>
    <t>Edimar Pireneus</t>
  </si>
  <si>
    <t>Padre Jonas</t>
  </si>
  <si>
    <t>Aroldo Satake</t>
  </si>
  <si>
    <t>Lúcia Carvalho</t>
  </si>
  <si>
    <t>Tadeu Roriz</t>
  </si>
  <si>
    <t>Rose Mary Miranda</t>
  </si>
  <si>
    <t>Gilson Araújo</t>
  </si>
  <si>
    <t>Maurílio Silva</t>
  </si>
  <si>
    <t>Fernando Naves</t>
  </si>
  <si>
    <t>José Edmar</t>
  </si>
  <si>
    <t>Cláudio Monteiro</t>
  </si>
  <si>
    <t>Agnelo Queiroz</t>
  </si>
  <si>
    <t>Geraldo Magela</t>
  </si>
  <si>
    <t>Eurípedes Camargo</t>
  </si>
  <si>
    <t>Carlos Alberto</t>
  </si>
  <si>
    <t>Salviano Guimarães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</si>
</sst>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yyyy"/>
  </numFmts>
  <fonts count="44" x14ac:knownFonts="1">
    <font>
      <sz val="11"/>
      <color theme="1"/>
      <name val="Calibri"/>
      <scheme val="minor"/>
    </font>
    <font>
      <b/>
      <sz val="11"/>
      <color theme="1"/>
      <name val="Calibri"/>
      <family val="2"/>
    </font>
    <font>
      <sz val="11"/>
      <color theme="1"/>
      <name val="Calibri"/>
      <family val="2"/>
    </font>
    <font>
      <sz val="11"/>
      <color theme="1"/>
      <name val="Calibri"/>
      <family val="2"/>
      <scheme val="minor"/>
    </font>
    <font>
      <sz val="11"/>
      <color theme="1"/>
      <name val="Calibri"/>
      <family val="2"/>
    </font>
    <font>
      <sz val="11"/>
      <color rgb="FF000000"/>
      <name val="Calibri"/>
      <family val="2"/>
    </font>
    <font>
      <sz val="11"/>
      <color rgb="FFFF0000"/>
      <name val="Calibri"/>
      <family val="2"/>
    </font>
    <font>
      <sz val="11"/>
      <color rgb="FF000000"/>
      <name val="Calibri"/>
      <family val="2"/>
    </font>
    <font>
      <u/>
      <sz val="11"/>
      <color rgb="FF0563C1"/>
      <name val="Calibri"/>
      <family val="2"/>
    </font>
    <font>
      <u/>
      <sz val="11"/>
      <color rgb="FF4472C4"/>
      <name val="Calibri"/>
      <family val="2"/>
    </font>
    <font>
      <u/>
      <sz val="11"/>
      <color rgb="FF0563C1"/>
      <name val="Calibri"/>
      <family val="2"/>
    </font>
    <font>
      <u/>
      <sz val="11"/>
      <color rgb="FF0563C1"/>
      <name val="Calibri"/>
      <family val="2"/>
    </font>
    <font>
      <b/>
      <u/>
      <sz val="11"/>
      <color rgb="FF0000FF"/>
      <name val="Calibri"/>
      <family val="2"/>
    </font>
    <font>
      <u/>
      <sz val="11"/>
      <color rgb="FF4472C4"/>
      <name val="Calibri"/>
      <family val="2"/>
    </font>
    <font>
      <u/>
      <sz val="11"/>
      <color rgb="FF0563C1"/>
      <name val="Calibri"/>
      <family val="2"/>
    </font>
    <font>
      <u/>
      <sz val="11"/>
      <color rgb="FF0563C1"/>
      <name val="Calibri"/>
      <family val="2"/>
    </font>
    <font>
      <b/>
      <u/>
      <sz val="11"/>
      <color rgb="FF1E4E79"/>
      <name val="Calibri"/>
      <family val="2"/>
    </font>
    <font>
      <u/>
      <sz val="11"/>
      <color rgb="FF0000FF"/>
      <name val="Calibri"/>
      <family val="2"/>
    </font>
    <font>
      <u/>
      <sz val="11"/>
      <color rgb="FF0000FF"/>
      <name val="Calibri"/>
      <family val="2"/>
    </font>
    <font>
      <u/>
      <sz val="11"/>
      <color rgb="FF1E4E79"/>
      <name val="Calibri"/>
      <family val="2"/>
    </font>
    <font>
      <u/>
      <sz val="11"/>
      <color rgb="FF1E4E79"/>
      <name val="Calibri"/>
      <family val="2"/>
    </font>
    <font>
      <u/>
      <sz val="11"/>
      <color rgb="FF0563C1"/>
      <name val="Calibri"/>
      <family val="2"/>
    </font>
    <font>
      <sz val="11"/>
      <color rgb="FFFF0000"/>
      <name val="Calibri"/>
      <family val="2"/>
    </font>
    <font>
      <b/>
      <u/>
      <sz val="11"/>
      <color rgb="FF0000FF"/>
      <name val="Calibri"/>
      <family val="2"/>
    </font>
    <font>
      <u/>
      <sz val="11"/>
      <color rgb="FFFF0000"/>
      <name val="Calibri"/>
      <family val="2"/>
    </font>
    <font>
      <u/>
      <sz val="11"/>
      <color rgb="FFFF0000"/>
      <name val="Calibri"/>
      <family val="2"/>
    </font>
    <font>
      <b/>
      <sz val="11"/>
      <color rgb="FF000000"/>
      <name val="Calibri"/>
      <family val="2"/>
    </font>
    <font>
      <sz val="11"/>
      <color rgb="FF000000"/>
      <name val="Calibri"/>
      <family val="2"/>
      <scheme val="minor"/>
    </font>
    <font>
      <u/>
      <sz val="11"/>
      <color rgb="FF0000FF"/>
      <name val="Calibri"/>
      <family val="2"/>
    </font>
    <font>
      <u/>
      <sz val="11"/>
      <color rgb="FF0000FF"/>
      <name val="Calibri"/>
      <family val="2"/>
    </font>
    <font>
      <u/>
      <sz val="11"/>
      <color rgb="FF0000FF"/>
      <name val="Calibri"/>
      <family val="2"/>
    </font>
    <font>
      <u/>
      <sz val="11"/>
      <color rgb="FFFF0000"/>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563C1"/>
      <name val="Calibri"/>
      <family val="2"/>
    </font>
    <font>
      <u/>
      <sz val="11"/>
      <color rgb="FF0563C1"/>
      <name val="Calibri"/>
      <family val="2"/>
    </font>
    <font>
      <u/>
      <sz val="11"/>
      <color rgb="FF0000FF"/>
      <name val="Calibri"/>
      <family val="2"/>
    </font>
    <font>
      <u/>
      <sz val="11"/>
      <color rgb="FF0000FF"/>
      <name val="Calibri"/>
      <family val="2"/>
    </font>
    <font>
      <u/>
      <sz val="11"/>
      <color rgb="FF000000"/>
      <name val="Calibri"/>
      <family val="2"/>
    </font>
    <font>
      <u/>
      <sz val="11"/>
      <color rgb="FF0000FF"/>
      <name val="Calibri"/>
      <family val="2"/>
    </font>
    <font>
      <u/>
      <sz val="11"/>
      <color theme="8"/>
      <name val="Calibri"/>
      <family val="2"/>
    </font>
    <font>
      <u/>
      <sz val="11"/>
      <color rgb="FF1155CC"/>
      <name val="Calibri"/>
      <family val="2"/>
    </font>
  </fonts>
  <fills count="6">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FF0000"/>
        <bgColor rgb="FFFF0000"/>
      </patternFill>
    </fill>
    <fill>
      <patternFill patternType="solid">
        <fgColor rgb="FFDDF2F0"/>
        <bgColor rgb="FFDDF2F0"/>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21">
    <xf numFmtId="0" fontId="0" fillId="0" borderId="0" xfId="0"/>
    <xf numFmtId="0" fontId="1" fillId="2" borderId="1" xfId="0" applyFont="1" applyFill="1" applyBorder="1" applyAlignment="1">
      <alignment horizontal="center" vertical="center"/>
    </xf>
    <xf numFmtId="0" fontId="2" fillId="3" borderId="0" xfId="0" applyFont="1" applyFill="1" applyAlignment="1">
      <alignment horizontal="center" vertical="top"/>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top"/>
    </xf>
    <xf numFmtId="0" fontId="2" fillId="3" borderId="1" xfId="0" applyFont="1" applyFill="1" applyBorder="1" applyAlignment="1">
      <alignment horizontal="center" vertical="top"/>
    </xf>
    <xf numFmtId="49" fontId="8" fillId="5"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49" fontId="9" fillId="3" borderId="1" xfId="0" applyNumberFormat="1" applyFont="1" applyFill="1" applyBorder="1" applyAlignment="1">
      <alignment horizontal="center"/>
    </xf>
    <xf numFmtId="0" fontId="2" fillId="3" borderId="1" xfId="0" applyFont="1" applyFill="1" applyBorder="1" applyAlignment="1">
      <alignment vertical="top" wrapText="1"/>
    </xf>
    <xf numFmtId="0" fontId="2" fillId="0" borderId="1" xfId="0" applyFont="1" applyBorder="1" applyAlignment="1">
      <alignment horizontal="center" vertical="top"/>
    </xf>
    <xf numFmtId="49" fontId="10" fillId="5" borderId="1" xfId="0" applyNumberFormat="1" applyFont="1" applyFill="1" applyBorder="1" applyAlignment="1">
      <alignment horizontal="center"/>
    </xf>
    <xf numFmtId="0" fontId="2" fillId="5" borderId="1" xfId="0" applyFont="1" applyFill="1" applyBorder="1" applyAlignment="1">
      <alignment vertical="top" wrapText="1"/>
    </xf>
    <xf numFmtId="49" fontId="11" fillId="3" borderId="1" xfId="0" applyNumberFormat="1" applyFont="1" applyFill="1" applyBorder="1" applyAlignment="1">
      <alignment horizontal="center"/>
    </xf>
    <xf numFmtId="0" fontId="2" fillId="3" borderId="1" xfId="0" applyFont="1" applyFill="1" applyBorder="1" applyAlignment="1">
      <alignment vertical="top"/>
    </xf>
    <xf numFmtId="0" fontId="2" fillId="5" borderId="1" xfId="0" applyFont="1" applyFill="1" applyBorder="1" applyAlignment="1">
      <alignment vertical="top"/>
    </xf>
    <xf numFmtId="0" fontId="2" fillId="3" borderId="1" xfId="0" applyFont="1" applyFill="1" applyBorder="1" applyAlignment="1">
      <alignment wrapText="1"/>
    </xf>
    <xf numFmtId="0" fontId="2" fillId="4" borderId="1" xfId="0" applyFont="1" applyFill="1" applyBorder="1" applyAlignment="1">
      <alignment horizontal="center" vertical="top"/>
    </xf>
    <xf numFmtId="3" fontId="12" fillId="2" borderId="1" xfId="0" applyNumberFormat="1"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xf>
    <xf numFmtId="49" fontId="13" fillId="5" borderId="1" xfId="0" applyNumberFormat="1" applyFont="1" applyFill="1" applyBorder="1" applyAlignment="1">
      <alignment horizontal="center"/>
    </xf>
    <xf numFmtId="0" fontId="2" fillId="5" borderId="1" xfId="0" applyFont="1" applyFill="1" applyBorder="1" applyAlignment="1">
      <alignment horizontal="center"/>
    </xf>
    <xf numFmtId="0" fontId="2" fillId="3" borderId="1" xfId="0" applyFont="1" applyFill="1" applyBorder="1"/>
    <xf numFmtId="0" fontId="2" fillId="5" borderId="1" xfId="0" applyFont="1" applyFill="1" applyBorder="1"/>
    <xf numFmtId="3" fontId="14" fillId="3" borderId="1" xfId="0" applyNumberFormat="1" applyFont="1" applyFill="1" applyBorder="1" applyAlignment="1">
      <alignment horizontal="center"/>
    </xf>
    <xf numFmtId="3" fontId="15" fillId="5" borderId="1" xfId="0" applyNumberFormat="1" applyFont="1" applyFill="1" applyBorder="1" applyAlignment="1">
      <alignment horizontal="center"/>
    </xf>
    <xf numFmtId="49" fontId="16" fillId="2" borderId="1" xfId="0" applyNumberFormat="1" applyFont="1" applyFill="1" applyBorder="1" applyAlignment="1">
      <alignment horizontal="center" vertical="top"/>
    </xf>
    <xf numFmtId="49" fontId="17" fillId="3" borderId="1" xfId="0" applyNumberFormat="1" applyFont="1" applyFill="1" applyBorder="1" applyAlignment="1">
      <alignment horizontal="center" vertical="top"/>
    </xf>
    <xf numFmtId="0" fontId="2" fillId="0" borderId="0" xfId="0" applyFont="1"/>
    <xf numFmtId="49" fontId="18" fillId="5" borderId="1" xfId="0" applyNumberFormat="1" applyFont="1" applyFill="1" applyBorder="1" applyAlignment="1">
      <alignment horizontal="center" vertical="top"/>
    </xf>
    <xf numFmtId="49" fontId="19" fillId="3" borderId="1" xfId="0" applyNumberFormat="1" applyFont="1" applyFill="1" applyBorder="1" applyAlignment="1">
      <alignment horizontal="center" vertical="top"/>
    </xf>
    <xf numFmtId="49" fontId="20" fillId="5" borderId="1" xfId="0" applyNumberFormat="1" applyFont="1" applyFill="1" applyBorder="1" applyAlignment="1">
      <alignment horizontal="center" vertical="top"/>
    </xf>
    <xf numFmtId="0" fontId="2" fillId="5" borderId="1" xfId="0" applyFont="1" applyFill="1" applyBorder="1" applyAlignment="1">
      <alignment wrapText="1"/>
    </xf>
    <xf numFmtId="0" fontId="2" fillId="0" borderId="1" xfId="0" applyFont="1" applyBorder="1" applyAlignment="1">
      <alignment wrapText="1"/>
    </xf>
    <xf numFmtId="0" fontId="2" fillId="0" borderId="1" xfId="0" applyFont="1" applyBorder="1" applyAlignment="1">
      <alignment horizontal="center"/>
    </xf>
    <xf numFmtId="49" fontId="21" fillId="3" borderId="1" xfId="0" applyNumberFormat="1" applyFont="1" applyFill="1" applyBorder="1" applyAlignment="1">
      <alignment horizontal="center" vertical="top"/>
    </xf>
    <xf numFmtId="0" fontId="22" fillId="5" borderId="1" xfId="0" applyFont="1" applyFill="1" applyBorder="1" applyAlignment="1">
      <alignment horizontal="center" vertical="top"/>
    </xf>
    <xf numFmtId="0" fontId="22" fillId="3" borderId="1" xfId="0" applyFont="1" applyFill="1" applyBorder="1" applyAlignment="1">
      <alignment horizontal="center" vertical="top"/>
    </xf>
    <xf numFmtId="0" fontId="22" fillId="3" borderId="1" xfId="0" applyFont="1" applyFill="1" applyBorder="1" applyAlignment="1">
      <alignment horizontal="center" vertical="top" wrapText="1"/>
    </xf>
    <xf numFmtId="49" fontId="23" fillId="2" borderId="1" xfId="0" applyNumberFormat="1" applyFont="1" applyFill="1" applyBorder="1" applyAlignment="1">
      <alignment horizontal="center" vertical="top"/>
    </xf>
    <xf numFmtId="49" fontId="24" fillId="5" borderId="1" xfId="0" applyNumberFormat="1" applyFont="1" applyFill="1" applyBorder="1" applyAlignment="1">
      <alignment horizontal="center" vertical="top"/>
    </xf>
    <xf numFmtId="0" fontId="22" fillId="5" borderId="1" xfId="0" applyFont="1" applyFill="1" applyBorder="1" applyAlignment="1">
      <alignment wrapText="1"/>
    </xf>
    <xf numFmtId="0" fontId="22" fillId="5" borderId="1" xfId="0" applyFont="1" applyFill="1" applyBorder="1" applyAlignment="1">
      <alignment vertical="top" wrapText="1"/>
    </xf>
    <xf numFmtId="49" fontId="25" fillId="3" borderId="1" xfId="0" applyNumberFormat="1" applyFont="1" applyFill="1" applyBorder="1" applyAlignment="1">
      <alignment horizontal="center" vertical="top"/>
    </xf>
    <xf numFmtId="0" fontId="22" fillId="3" borderId="1" xfId="0" applyFont="1" applyFill="1" applyBorder="1" applyAlignment="1">
      <alignment wrapText="1"/>
    </xf>
    <xf numFmtId="0" fontId="22" fillId="3" borderId="1" xfId="0" applyFont="1" applyFill="1" applyBorder="1" applyAlignment="1">
      <alignment vertical="top" wrapText="1"/>
    </xf>
    <xf numFmtId="0" fontId="22" fillId="3" borderId="1" xfId="0" applyFont="1" applyFill="1" applyBorder="1" applyAlignment="1">
      <alignment horizontal="center"/>
    </xf>
    <xf numFmtId="0" fontId="22" fillId="5" borderId="1" xfId="0" applyFont="1" applyFill="1" applyBorder="1" applyAlignment="1">
      <alignment horizontal="center"/>
    </xf>
    <xf numFmtId="0" fontId="22" fillId="5" borderId="1" xfId="0" applyFont="1" applyFill="1" applyBorder="1" applyAlignment="1">
      <alignment horizontal="center" vertical="top" wrapText="1"/>
    </xf>
    <xf numFmtId="0" fontId="22" fillId="3" borderId="1" xfId="0" applyFont="1" applyFill="1" applyBorder="1" applyAlignment="1">
      <alignment vertical="top"/>
    </xf>
    <xf numFmtId="0" fontId="22" fillId="5" borderId="1" xfId="0" applyFont="1" applyFill="1" applyBorder="1" applyAlignment="1">
      <alignment vertical="top"/>
    </xf>
    <xf numFmtId="0" fontId="26" fillId="2" borderId="1" xfId="0" applyFont="1" applyFill="1" applyBorder="1" applyAlignment="1">
      <alignment horizontal="center" vertical="top"/>
    </xf>
    <xf numFmtId="0" fontId="7" fillId="0" borderId="0" xfId="0" applyFont="1"/>
    <xf numFmtId="0" fontId="5" fillId="3" borderId="1" xfId="0" applyFont="1" applyFill="1" applyBorder="1" applyAlignment="1">
      <alignment vertical="top"/>
    </xf>
    <xf numFmtId="0" fontId="5" fillId="3" borderId="1" xfId="0" applyFont="1" applyFill="1" applyBorder="1" applyAlignment="1">
      <alignment horizontal="center" vertical="top" wrapText="1"/>
    </xf>
    <xf numFmtId="0" fontId="5" fillId="5" borderId="1" xfId="0" applyFont="1" applyFill="1" applyBorder="1" applyAlignment="1">
      <alignment vertical="top"/>
    </xf>
    <xf numFmtId="0" fontId="5" fillId="5" borderId="1" xfId="0" applyFont="1" applyFill="1" applyBorder="1" applyAlignment="1">
      <alignment horizontal="center" vertical="top" wrapText="1"/>
    </xf>
    <xf numFmtId="0" fontId="5" fillId="5" borderId="1" xfId="0" applyFont="1" applyFill="1" applyBorder="1" applyAlignment="1">
      <alignment vertical="top" wrapText="1"/>
    </xf>
    <xf numFmtId="0" fontId="27" fillId="0" borderId="1" xfId="0" applyFont="1" applyBorder="1"/>
    <xf numFmtId="0" fontId="5" fillId="3" borderId="1" xfId="0" applyFont="1" applyFill="1" applyBorder="1" applyAlignment="1">
      <alignment vertical="top" wrapText="1"/>
    </xf>
    <xf numFmtId="0" fontId="2" fillId="5" borderId="0" xfId="0" applyFont="1" applyFill="1" applyAlignment="1">
      <alignment vertical="top" wrapText="1"/>
    </xf>
    <xf numFmtId="0" fontId="28" fillId="3" borderId="1" xfId="0" applyFont="1" applyFill="1" applyBorder="1" applyAlignment="1">
      <alignment vertical="top"/>
    </xf>
    <xf numFmtId="0" fontId="27" fillId="0" borderId="0" xfId="0" applyFont="1"/>
    <xf numFmtId="0" fontId="29" fillId="0" borderId="0" xfId="0" applyFont="1"/>
    <xf numFmtId="0" fontId="3" fillId="0" borderId="0" xfId="0" applyFont="1" applyAlignment="1">
      <alignment vertical="center"/>
    </xf>
    <xf numFmtId="0" fontId="5" fillId="3" borderId="1" xfId="0" applyFont="1" applyFill="1" applyBorder="1" applyAlignment="1">
      <alignment vertical="center"/>
    </xf>
    <xf numFmtId="0" fontId="27" fillId="0" borderId="1" xfId="0" applyFont="1" applyBorder="1" applyAlignment="1">
      <alignment vertical="center"/>
    </xf>
    <xf numFmtId="0" fontId="2" fillId="5" borderId="1" xfId="0" applyFont="1" applyFill="1" applyBorder="1" applyAlignment="1">
      <alignment vertical="center"/>
    </xf>
    <xf numFmtId="0" fontId="30" fillId="3" borderId="1" xfId="0" applyFont="1" applyFill="1" applyBorder="1" applyAlignment="1">
      <alignment vertical="center"/>
    </xf>
    <xf numFmtId="0" fontId="22" fillId="3" borderId="1" xfId="0" applyFont="1" applyFill="1" applyBorder="1" applyAlignment="1">
      <alignment vertical="center"/>
    </xf>
    <xf numFmtId="0" fontId="2" fillId="3" borderId="1" xfId="0" applyFont="1" applyFill="1" applyBorder="1" applyAlignment="1">
      <alignment vertical="center"/>
    </xf>
    <xf numFmtId="0" fontId="31" fillId="5" borderId="1" xfId="0" applyFont="1" applyFill="1" applyBorder="1" applyAlignment="1">
      <alignment vertical="center"/>
    </xf>
    <xf numFmtId="0" fontId="22" fillId="5" borderId="1" xfId="0" applyFont="1" applyFill="1" applyBorder="1" applyAlignment="1">
      <alignment vertical="center"/>
    </xf>
    <xf numFmtId="0" fontId="1" fillId="2" borderId="1" xfId="0" applyFont="1" applyFill="1" applyBorder="1" applyAlignment="1">
      <alignment vertical="center"/>
    </xf>
    <xf numFmtId="0" fontId="32" fillId="5" borderId="1" xfId="0" applyFont="1" applyFill="1" applyBorder="1" applyAlignment="1">
      <alignment vertical="center"/>
    </xf>
    <xf numFmtId="0" fontId="33" fillId="0" borderId="1" xfId="0" applyFont="1" applyBorder="1" applyAlignment="1">
      <alignment vertical="center"/>
    </xf>
    <xf numFmtId="0" fontId="3" fillId="0" borderId="1" xfId="0" applyFont="1" applyBorder="1" applyAlignment="1">
      <alignment vertical="center"/>
    </xf>
    <xf numFmtId="0" fontId="3" fillId="0" borderId="0" xfId="0" applyFont="1"/>
    <xf numFmtId="0" fontId="22" fillId="3" borderId="0" xfId="0" applyFont="1" applyFill="1" applyAlignment="1">
      <alignment horizontal="left"/>
    </xf>
    <xf numFmtId="0" fontId="34" fillId="0" borderId="0" xfId="0" applyFont="1"/>
    <xf numFmtId="164" fontId="35" fillId="0" borderId="0" xfId="0" applyNumberFormat="1" applyFont="1"/>
    <xf numFmtId="0" fontId="1" fillId="2" borderId="4" xfId="0" applyFont="1" applyFill="1" applyBorder="1" applyAlignment="1">
      <alignment horizontal="center" vertical="top"/>
    </xf>
    <xf numFmtId="0" fontId="1" fillId="2" borderId="4" xfId="0" applyFont="1" applyFill="1" applyBorder="1" applyAlignment="1">
      <alignment vertical="top"/>
    </xf>
    <xf numFmtId="0" fontId="22" fillId="3" borderId="3" xfId="0" applyFont="1" applyFill="1" applyBorder="1" applyAlignment="1">
      <alignment vertical="top"/>
    </xf>
    <xf numFmtId="0" fontId="22" fillId="3" borderId="5" xfId="0" applyFont="1" applyFill="1" applyBorder="1" applyAlignment="1">
      <alignment vertical="top"/>
    </xf>
    <xf numFmtId="0" fontId="22" fillId="3" borderId="5" xfId="0" applyFont="1" applyFill="1" applyBorder="1" applyAlignment="1">
      <alignment vertical="top" wrapText="1"/>
    </xf>
    <xf numFmtId="0" fontId="2" fillId="3" borderId="5" xfId="0" applyFont="1" applyFill="1" applyBorder="1" applyAlignment="1">
      <alignment vertical="top" wrapText="1"/>
    </xf>
    <xf numFmtId="0" fontId="22" fillId="5" borderId="5" xfId="0" applyFont="1" applyFill="1" applyBorder="1" applyAlignment="1">
      <alignment vertical="top"/>
    </xf>
    <xf numFmtId="0" fontId="22" fillId="5" borderId="5" xfId="0" applyFont="1" applyFill="1" applyBorder="1" applyAlignment="1">
      <alignment vertical="top" wrapText="1"/>
    </xf>
    <xf numFmtId="0" fontId="36" fillId="5" borderId="3" xfId="0" applyFont="1" applyFill="1" applyBorder="1" applyAlignment="1">
      <alignment vertical="top"/>
    </xf>
    <xf numFmtId="0" fontId="37" fillId="0" borderId="0" xfId="0" applyFont="1"/>
    <xf numFmtId="0" fontId="2" fillId="0" borderId="6" xfId="0" applyFont="1" applyBorder="1"/>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2" xfId="0" applyFont="1" applyFill="1" applyBorder="1" applyAlignment="1">
      <alignment vertical="top"/>
    </xf>
    <xf numFmtId="0" fontId="38" fillId="3" borderId="0" xfId="0" applyFont="1" applyFill="1" applyAlignment="1">
      <alignment horizontal="center" vertical="center" wrapText="1"/>
    </xf>
    <xf numFmtId="0" fontId="5" fillId="3" borderId="0" xfId="0" applyFont="1" applyFill="1" applyAlignment="1">
      <alignment horizontal="center" vertical="center"/>
    </xf>
    <xf numFmtId="0" fontId="3" fillId="0" borderId="0" xfId="0" applyFont="1" applyAlignment="1">
      <alignment horizontal="center" vertical="center" wrapText="1"/>
    </xf>
    <xf numFmtId="0" fontId="5" fillId="3" borderId="0" xfId="0" applyFont="1" applyFill="1" applyAlignment="1">
      <alignment horizontal="center" vertical="center" wrapText="1"/>
    </xf>
    <xf numFmtId="0" fontId="3" fillId="0" borderId="0" xfId="0" applyFont="1" applyAlignment="1">
      <alignment horizontal="center" vertical="center"/>
    </xf>
    <xf numFmtId="0" fontId="22" fillId="5" borderId="0" xfId="0" applyFont="1" applyFill="1" applyAlignment="1">
      <alignment horizontal="center" vertical="top" wrapText="1"/>
    </xf>
    <xf numFmtId="0" fontId="22" fillId="5" borderId="0" xfId="0" applyFont="1" applyFill="1" applyAlignment="1">
      <alignment vertical="top" wrapText="1"/>
    </xf>
    <xf numFmtId="0" fontId="22" fillId="5" borderId="0" xfId="0" applyFont="1" applyFill="1" applyAlignment="1">
      <alignment vertical="top"/>
    </xf>
    <xf numFmtId="0" fontId="22" fillId="3" borderId="0" xfId="0" applyFont="1" applyFill="1" applyAlignment="1">
      <alignment horizontal="center" vertical="top" wrapText="1"/>
    </xf>
    <xf numFmtId="0" fontId="22" fillId="3" borderId="0" xfId="0" applyFont="1" applyFill="1" applyAlignment="1">
      <alignment vertical="top" wrapText="1"/>
    </xf>
    <xf numFmtId="0" fontId="22" fillId="3" borderId="0" xfId="0" applyFont="1" applyFill="1" applyAlignment="1">
      <alignment vertical="top"/>
    </xf>
    <xf numFmtId="0" fontId="39" fillId="0" borderId="0" xfId="0" applyFont="1" applyAlignment="1">
      <alignment wrapText="1"/>
    </xf>
    <xf numFmtId="0" fontId="3" fillId="0" borderId="0" xfId="0" applyFont="1" applyAlignment="1">
      <alignment horizontal="center" wrapText="1"/>
    </xf>
    <xf numFmtId="0" fontId="40" fillId="3" borderId="0" xfId="0" applyFont="1" applyFill="1" applyAlignment="1">
      <alignment vertical="top"/>
    </xf>
    <xf numFmtId="0" fontId="5" fillId="3" borderId="0" xfId="0" applyFont="1" applyFill="1" applyAlignment="1">
      <alignment vertical="top"/>
    </xf>
    <xf numFmtId="0" fontId="5" fillId="3" borderId="0" xfId="0" applyFont="1" applyFill="1" applyAlignment="1">
      <alignment vertical="top" wrapText="1"/>
    </xf>
    <xf numFmtId="49" fontId="41" fillId="3" borderId="0" xfId="0" applyNumberFormat="1" applyFont="1" applyFill="1" applyAlignment="1">
      <alignment horizontal="center" vertical="top"/>
    </xf>
    <xf numFmtId="0" fontId="2" fillId="3" borderId="0" xfId="0" applyFont="1" applyFill="1" applyAlignment="1">
      <alignment vertical="top"/>
    </xf>
    <xf numFmtId="0" fontId="2" fillId="3" borderId="0" xfId="0" applyFont="1" applyFill="1" applyAlignment="1">
      <alignment horizontal="center" vertical="top" wrapText="1"/>
    </xf>
    <xf numFmtId="49" fontId="2" fillId="3" borderId="0" xfId="0" applyNumberFormat="1" applyFont="1" applyFill="1" applyAlignment="1">
      <alignment horizontal="center" vertical="top"/>
    </xf>
    <xf numFmtId="0" fontId="2" fillId="3" borderId="0" xfId="0" applyFont="1" applyFill="1" applyAlignment="1">
      <alignment vertical="top" wrapText="1"/>
    </xf>
    <xf numFmtId="0" fontId="4" fillId="0" borderId="0" xfId="0" applyFont="1"/>
  </cellXfs>
  <cellStyles count="1">
    <cellStyle name="Normal" xfId="0" builtinId="0"/>
  </cellStyles>
  <dxfs count="1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0000FF"/>
                </a:solidFill>
                <a:latin typeface="+mn-lt"/>
              </a:defRPr>
            </a:pPr>
            <a:r>
              <a:rPr lang="pt-BR" sz="1200" b="1" i="0">
                <a:solidFill>
                  <a:srgbClr val="0000FF"/>
                </a:solidFill>
                <a:latin typeface="+mn-lt"/>
              </a:rPr>
              <a:t>8ª LEGISLATURA - 59 Frentes Parlamentares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38FC-DF45-8C89-578DAB3B37C9}"/>
              </c:ext>
            </c:extLst>
          </c:dPt>
          <c:dPt>
            <c:idx val="1"/>
            <c:bubble3D val="0"/>
            <c:spPr>
              <a:solidFill>
                <a:srgbClr val="ED7D31"/>
              </a:solidFill>
            </c:spPr>
            <c:extLst>
              <c:ext xmlns:c16="http://schemas.microsoft.com/office/drawing/2014/chart" uri="{C3380CC4-5D6E-409C-BE32-E72D297353CC}">
                <c16:uniqueId val="{00000003-38FC-DF45-8C89-578DAB3B37C9}"/>
              </c:ext>
            </c:extLst>
          </c:dPt>
          <c:dPt>
            <c:idx val="2"/>
            <c:bubble3D val="0"/>
            <c:spPr>
              <a:solidFill>
                <a:srgbClr val="A5A5A5"/>
              </a:solidFill>
            </c:spPr>
            <c:extLst>
              <c:ext xmlns:c16="http://schemas.microsoft.com/office/drawing/2014/chart" uri="{C3380CC4-5D6E-409C-BE32-E72D297353CC}">
                <c16:uniqueId val="{00000005-38FC-DF45-8C89-578DAB3B37C9}"/>
              </c:ext>
            </c:extLst>
          </c:dPt>
          <c:dPt>
            <c:idx val="3"/>
            <c:bubble3D val="0"/>
            <c:spPr>
              <a:solidFill>
                <a:srgbClr val="FFC000"/>
              </a:solidFill>
            </c:spPr>
            <c:extLst>
              <c:ext xmlns:c16="http://schemas.microsoft.com/office/drawing/2014/chart" uri="{C3380CC4-5D6E-409C-BE32-E72D297353CC}">
                <c16:uniqueId val="{00000007-38FC-DF45-8C89-578DAB3B37C9}"/>
              </c:ext>
            </c:extLst>
          </c:dPt>
          <c:dPt>
            <c:idx val="4"/>
            <c:bubble3D val="0"/>
            <c:spPr>
              <a:solidFill>
                <a:srgbClr val="4472C4"/>
              </a:solidFill>
            </c:spPr>
            <c:extLst>
              <c:ext xmlns:c16="http://schemas.microsoft.com/office/drawing/2014/chart" uri="{C3380CC4-5D6E-409C-BE32-E72D297353CC}">
                <c16:uniqueId val="{00000009-38FC-DF45-8C89-578DAB3B37C9}"/>
              </c:ext>
            </c:extLst>
          </c:dPt>
          <c:dPt>
            <c:idx val="5"/>
            <c:bubble3D val="0"/>
            <c:spPr>
              <a:solidFill>
                <a:srgbClr val="70AD47"/>
              </a:solidFill>
            </c:spPr>
            <c:extLst>
              <c:ext xmlns:c16="http://schemas.microsoft.com/office/drawing/2014/chart" uri="{C3380CC4-5D6E-409C-BE32-E72D297353CC}">
                <c16:uniqueId val="{0000000B-38FC-DF45-8C89-578DAB3B37C9}"/>
              </c:ext>
            </c:extLst>
          </c:dPt>
          <c:dPt>
            <c:idx val="6"/>
            <c:bubble3D val="0"/>
            <c:spPr>
              <a:solidFill>
                <a:srgbClr val="8CB9E2"/>
              </a:solidFill>
            </c:spPr>
            <c:extLst>
              <c:ext xmlns:c16="http://schemas.microsoft.com/office/drawing/2014/chart" uri="{C3380CC4-5D6E-409C-BE32-E72D297353CC}">
                <c16:uniqueId val="{0000000D-38FC-DF45-8C89-578DAB3B37C9}"/>
              </c:ext>
            </c:extLst>
          </c:dPt>
          <c:dPt>
            <c:idx val="7"/>
            <c:bubble3D val="0"/>
            <c:spPr>
              <a:solidFill>
                <a:srgbClr val="F2A46F"/>
              </a:solidFill>
            </c:spPr>
            <c:extLst>
              <c:ext xmlns:c16="http://schemas.microsoft.com/office/drawing/2014/chart" uri="{C3380CC4-5D6E-409C-BE32-E72D297353CC}">
                <c16:uniqueId val="{0000000F-38FC-DF45-8C89-578DAB3B37C9}"/>
              </c:ext>
            </c:extLst>
          </c:dPt>
          <c:dPt>
            <c:idx val="8"/>
            <c:bubble3D val="0"/>
            <c:spPr>
              <a:solidFill>
                <a:srgbClr val="C0C0C0"/>
              </a:solidFill>
            </c:spPr>
            <c:extLst>
              <c:ext xmlns:c16="http://schemas.microsoft.com/office/drawing/2014/chart" uri="{C3380CC4-5D6E-409C-BE32-E72D297353CC}">
                <c16:uniqueId val="{00000011-38FC-DF45-8C89-578DAB3B37C9}"/>
              </c:ext>
            </c:extLst>
          </c:dPt>
          <c:dPt>
            <c:idx val="9"/>
            <c:bubble3D val="0"/>
            <c:spPr>
              <a:solidFill>
                <a:srgbClr val="FFD34D"/>
              </a:solidFill>
            </c:spPr>
            <c:extLst>
              <c:ext xmlns:c16="http://schemas.microsoft.com/office/drawing/2014/chart" uri="{C3380CC4-5D6E-409C-BE32-E72D297353CC}">
                <c16:uniqueId val="{00000013-38FC-DF45-8C89-578DAB3B37C9}"/>
              </c:ext>
            </c:extLst>
          </c:dPt>
          <c:dPt>
            <c:idx val="10"/>
            <c:bubble3D val="0"/>
            <c:spPr>
              <a:solidFill>
                <a:srgbClr val="7C9CD6"/>
              </a:solidFill>
            </c:spPr>
            <c:extLst>
              <c:ext xmlns:c16="http://schemas.microsoft.com/office/drawing/2014/chart" uri="{C3380CC4-5D6E-409C-BE32-E72D297353CC}">
                <c16:uniqueId val="{00000015-38FC-DF45-8C89-578DAB3B37C9}"/>
              </c:ext>
            </c:extLst>
          </c:dPt>
          <c:dPt>
            <c:idx val="11"/>
            <c:bubble3D val="0"/>
            <c:spPr>
              <a:solidFill>
                <a:srgbClr val="9BC67E"/>
              </a:solidFill>
            </c:spPr>
            <c:extLst>
              <c:ext xmlns:c16="http://schemas.microsoft.com/office/drawing/2014/chart" uri="{C3380CC4-5D6E-409C-BE32-E72D297353CC}">
                <c16:uniqueId val="{00000017-38FC-DF45-8C89-578DAB3B37C9}"/>
              </c:ext>
            </c:extLst>
          </c:dPt>
          <c:dPt>
            <c:idx val="12"/>
            <c:bubble3D val="0"/>
            <c:spPr>
              <a:solidFill>
                <a:srgbClr val="BDD7EE"/>
              </a:solidFill>
            </c:spPr>
            <c:extLst>
              <c:ext xmlns:c16="http://schemas.microsoft.com/office/drawing/2014/chart" uri="{C3380CC4-5D6E-409C-BE32-E72D297353CC}">
                <c16:uniqueId val="{00000019-38FC-DF45-8C89-578DAB3B37C9}"/>
              </c:ext>
            </c:extLst>
          </c:dPt>
          <c:dPt>
            <c:idx val="13"/>
            <c:bubble3D val="0"/>
            <c:spPr>
              <a:solidFill>
                <a:srgbClr val="F8CBAD"/>
              </a:solidFill>
            </c:spPr>
            <c:extLst>
              <c:ext xmlns:c16="http://schemas.microsoft.com/office/drawing/2014/chart" uri="{C3380CC4-5D6E-409C-BE32-E72D297353CC}">
                <c16:uniqueId val="{0000001B-38FC-DF45-8C89-578DAB3B37C9}"/>
              </c:ext>
            </c:extLst>
          </c:dPt>
          <c:dPt>
            <c:idx val="14"/>
            <c:bubble3D val="0"/>
            <c:spPr>
              <a:solidFill>
                <a:srgbClr val="DBDBDB"/>
              </a:solidFill>
            </c:spPr>
            <c:extLst>
              <c:ext xmlns:c16="http://schemas.microsoft.com/office/drawing/2014/chart" uri="{C3380CC4-5D6E-409C-BE32-E72D297353CC}">
                <c16:uniqueId val="{0000001D-38FC-DF45-8C89-578DAB3B37C9}"/>
              </c:ext>
            </c:extLst>
          </c:dPt>
          <c:dPt>
            <c:idx val="15"/>
            <c:bubble3D val="0"/>
            <c:spPr>
              <a:solidFill>
                <a:srgbClr val="FFE699"/>
              </a:solidFill>
            </c:spPr>
            <c:extLst>
              <c:ext xmlns:c16="http://schemas.microsoft.com/office/drawing/2014/chart" uri="{C3380CC4-5D6E-409C-BE32-E72D297353CC}">
                <c16:uniqueId val="{0000001F-38FC-DF45-8C89-578DAB3B37C9}"/>
              </c:ext>
            </c:extLst>
          </c:dPt>
          <c:dPt>
            <c:idx val="16"/>
            <c:bubble3D val="0"/>
            <c:spPr>
              <a:solidFill>
                <a:srgbClr val="B4C7E7"/>
              </a:solidFill>
            </c:spPr>
            <c:extLst>
              <c:ext xmlns:c16="http://schemas.microsoft.com/office/drawing/2014/chart" uri="{C3380CC4-5D6E-409C-BE32-E72D297353CC}">
                <c16:uniqueId val="{00000021-38FC-DF45-8C89-578DAB3B37C9}"/>
              </c:ext>
            </c:extLst>
          </c:dPt>
          <c:dPt>
            <c:idx val="17"/>
            <c:bubble3D val="0"/>
            <c:spPr>
              <a:solidFill>
                <a:srgbClr val="C6DEB5"/>
              </a:solidFill>
            </c:spPr>
            <c:extLst>
              <c:ext xmlns:c16="http://schemas.microsoft.com/office/drawing/2014/chart" uri="{C3380CC4-5D6E-409C-BE32-E72D297353CC}">
                <c16:uniqueId val="{00000023-38FC-DF45-8C89-578DAB3B37C9}"/>
              </c:ext>
            </c:extLst>
          </c:dPt>
          <c:dPt>
            <c:idx val="18"/>
            <c:bubble3D val="0"/>
            <c:spPr>
              <a:solidFill>
                <a:srgbClr val="EFF5FB"/>
              </a:solidFill>
            </c:spPr>
            <c:extLst>
              <c:ext xmlns:c16="http://schemas.microsoft.com/office/drawing/2014/chart" uri="{C3380CC4-5D6E-409C-BE32-E72D297353CC}">
                <c16:uniqueId val="{00000025-38FC-DF45-8C89-578DAB3B37C9}"/>
              </c:ext>
            </c:extLst>
          </c:dPt>
          <c:dPt>
            <c:idx val="19"/>
            <c:bubble3D val="0"/>
            <c:spPr>
              <a:solidFill>
                <a:srgbClr val="FDF2EA"/>
              </a:solidFill>
            </c:spPr>
            <c:extLst>
              <c:ext xmlns:c16="http://schemas.microsoft.com/office/drawing/2014/chart" uri="{C3380CC4-5D6E-409C-BE32-E72D297353CC}">
                <c16:uniqueId val="{00000027-38FC-DF45-8C89-578DAB3B37C9}"/>
              </c:ext>
            </c:extLst>
          </c:dPt>
          <c:dPt>
            <c:idx val="20"/>
            <c:bubble3D val="0"/>
            <c:spPr>
              <a:solidFill>
                <a:srgbClr val="F6F6F6"/>
              </a:solidFill>
            </c:spPr>
            <c:extLst>
              <c:ext xmlns:c16="http://schemas.microsoft.com/office/drawing/2014/chart" uri="{C3380CC4-5D6E-409C-BE32-E72D297353CC}">
                <c16:uniqueId val="{00000029-38FC-DF45-8C89-578DAB3B37C9}"/>
              </c:ext>
            </c:extLst>
          </c:dPt>
          <c:dPt>
            <c:idx val="21"/>
            <c:bubble3D val="0"/>
            <c:extLst>
              <c:ext xmlns:c16="http://schemas.microsoft.com/office/drawing/2014/chart" uri="{C3380CC4-5D6E-409C-BE32-E72D297353CC}">
                <c16:uniqueId val="{0000002A-38FC-DF45-8C89-578DAB3B37C9}"/>
              </c:ext>
            </c:extLst>
          </c:dPt>
          <c:dPt>
            <c:idx val="22"/>
            <c:bubble3D val="0"/>
            <c:extLst>
              <c:ext xmlns:c16="http://schemas.microsoft.com/office/drawing/2014/chart" uri="{C3380CC4-5D6E-409C-BE32-E72D297353CC}">
                <c16:uniqueId val="{0000002B-38FC-DF45-8C89-578DAB3B37C9}"/>
              </c:ext>
            </c:extLst>
          </c:dPt>
          <c:dPt>
            <c:idx val="23"/>
            <c:bubble3D val="0"/>
            <c:extLst>
              <c:ext xmlns:c16="http://schemas.microsoft.com/office/drawing/2014/chart" uri="{C3380CC4-5D6E-409C-BE32-E72D297353CC}">
                <c16:uniqueId val="{0000002C-38FC-DF45-8C89-578DAB3B37C9}"/>
              </c:ext>
            </c:extLst>
          </c:dPt>
          <c:dPt>
            <c:idx val="24"/>
            <c:bubble3D val="0"/>
            <c:extLst>
              <c:ext xmlns:c16="http://schemas.microsoft.com/office/drawing/2014/chart" uri="{C3380CC4-5D6E-409C-BE32-E72D297353CC}">
                <c16:uniqueId val="{0000002D-38FC-DF45-8C89-578DAB3B37C9}"/>
              </c:ext>
            </c:extLst>
          </c:dPt>
          <c:dPt>
            <c:idx val="25"/>
            <c:bubble3D val="0"/>
            <c:extLst>
              <c:ext xmlns:c16="http://schemas.microsoft.com/office/drawing/2014/chart" uri="{C3380CC4-5D6E-409C-BE32-E72D297353CC}">
                <c16:uniqueId val="{0000002E-38FC-DF45-8C89-578DAB3B37C9}"/>
              </c:ext>
            </c:extLst>
          </c:dPt>
          <c:dPt>
            <c:idx val="26"/>
            <c:bubble3D val="0"/>
            <c:extLst>
              <c:ext xmlns:c16="http://schemas.microsoft.com/office/drawing/2014/chart" uri="{C3380CC4-5D6E-409C-BE32-E72D297353CC}">
                <c16:uniqueId val="{0000002F-38FC-DF45-8C89-578DAB3B37C9}"/>
              </c:ext>
            </c:extLst>
          </c:dPt>
          <c:dPt>
            <c:idx val="27"/>
            <c:bubble3D val="0"/>
            <c:extLst>
              <c:ext xmlns:c16="http://schemas.microsoft.com/office/drawing/2014/chart" uri="{C3380CC4-5D6E-409C-BE32-E72D297353CC}">
                <c16:uniqueId val="{00000030-38FC-DF45-8C89-578DAB3B37C9}"/>
              </c:ext>
            </c:extLst>
          </c:dPt>
          <c:dPt>
            <c:idx val="28"/>
            <c:bubble3D val="0"/>
            <c:extLst>
              <c:ext xmlns:c16="http://schemas.microsoft.com/office/drawing/2014/chart" uri="{C3380CC4-5D6E-409C-BE32-E72D297353CC}">
                <c16:uniqueId val="{00000031-38FC-DF45-8C89-578DAB3B37C9}"/>
              </c:ext>
            </c:extLst>
          </c:dPt>
          <c:dPt>
            <c:idx val="29"/>
            <c:bubble3D val="0"/>
            <c:extLst>
              <c:ext xmlns:c16="http://schemas.microsoft.com/office/drawing/2014/chart" uri="{C3380CC4-5D6E-409C-BE32-E72D297353CC}">
                <c16:uniqueId val="{00000032-38FC-DF45-8C89-578DAB3B37C9}"/>
              </c:ext>
            </c:extLst>
          </c:dPt>
          <c:dPt>
            <c:idx val="30"/>
            <c:bubble3D val="0"/>
            <c:extLst>
              <c:ext xmlns:c16="http://schemas.microsoft.com/office/drawing/2014/chart" uri="{C3380CC4-5D6E-409C-BE32-E72D297353CC}">
                <c16:uniqueId val="{00000033-38FC-DF45-8C89-578DAB3B37C9}"/>
              </c:ext>
            </c:extLst>
          </c:dPt>
          <c:dPt>
            <c:idx val="31"/>
            <c:bubble3D val="0"/>
            <c:extLst>
              <c:ext xmlns:c16="http://schemas.microsoft.com/office/drawing/2014/chart" uri="{C3380CC4-5D6E-409C-BE32-E72D297353CC}">
                <c16:uniqueId val="{00000034-38FC-DF45-8C89-578DAB3B37C9}"/>
              </c:ext>
            </c:extLst>
          </c:dPt>
          <c:dPt>
            <c:idx val="32"/>
            <c:bubble3D val="0"/>
            <c:extLst>
              <c:ext xmlns:c16="http://schemas.microsoft.com/office/drawing/2014/chart" uri="{C3380CC4-5D6E-409C-BE32-E72D297353CC}">
                <c16:uniqueId val="{00000035-38FC-DF45-8C89-578DAB3B37C9}"/>
              </c:ext>
            </c:extLst>
          </c:dPt>
          <c:dPt>
            <c:idx val="33"/>
            <c:bubble3D val="0"/>
            <c:extLst>
              <c:ext xmlns:c16="http://schemas.microsoft.com/office/drawing/2014/chart" uri="{C3380CC4-5D6E-409C-BE32-E72D297353CC}">
                <c16:uniqueId val="{00000036-38FC-DF45-8C89-578DAB3B37C9}"/>
              </c:ext>
            </c:extLst>
          </c:dPt>
          <c:dPt>
            <c:idx val="34"/>
            <c:bubble3D val="0"/>
            <c:extLst>
              <c:ext xmlns:c16="http://schemas.microsoft.com/office/drawing/2014/chart" uri="{C3380CC4-5D6E-409C-BE32-E72D297353CC}">
                <c16:uniqueId val="{00000037-38FC-DF45-8C89-578DAB3B37C9}"/>
              </c:ext>
            </c:extLst>
          </c:dPt>
          <c:dPt>
            <c:idx val="35"/>
            <c:bubble3D val="0"/>
            <c:extLst>
              <c:ext xmlns:c16="http://schemas.microsoft.com/office/drawing/2014/chart" uri="{C3380CC4-5D6E-409C-BE32-E72D297353CC}">
                <c16:uniqueId val="{00000038-38FC-DF45-8C89-578DAB3B37C9}"/>
              </c:ext>
            </c:extLst>
          </c:dPt>
          <c:dPt>
            <c:idx val="36"/>
            <c:bubble3D val="0"/>
            <c:extLst>
              <c:ext xmlns:c16="http://schemas.microsoft.com/office/drawing/2014/chart" uri="{C3380CC4-5D6E-409C-BE32-E72D297353CC}">
                <c16:uniqueId val="{00000039-38FC-DF45-8C89-578DAB3B37C9}"/>
              </c:ext>
            </c:extLst>
          </c:dPt>
          <c:dPt>
            <c:idx val="37"/>
            <c:bubble3D val="0"/>
            <c:extLst>
              <c:ext xmlns:c16="http://schemas.microsoft.com/office/drawing/2014/chart" uri="{C3380CC4-5D6E-409C-BE32-E72D297353CC}">
                <c16:uniqueId val="{0000003A-38FC-DF45-8C89-578DAB3B37C9}"/>
              </c:ext>
            </c:extLst>
          </c:dPt>
          <c:dPt>
            <c:idx val="38"/>
            <c:bubble3D val="0"/>
            <c:extLst>
              <c:ext xmlns:c16="http://schemas.microsoft.com/office/drawing/2014/chart" uri="{C3380CC4-5D6E-409C-BE32-E72D297353CC}">
                <c16:uniqueId val="{0000003B-38FC-DF45-8C89-578DAB3B37C9}"/>
              </c:ext>
            </c:extLst>
          </c:dPt>
          <c:dPt>
            <c:idx val="39"/>
            <c:bubble3D val="0"/>
            <c:extLst>
              <c:ext xmlns:c16="http://schemas.microsoft.com/office/drawing/2014/chart" uri="{C3380CC4-5D6E-409C-BE32-E72D297353CC}">
                <c16:uniqueId val="{0000003C-38FC-DF45-8C89-578DAB3B37C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38FC-DF45-8C89-578DAB3B37C9}"/>
            </c:ext>
          </c:extLst>
        </c:ser>
        <c:dLbls>
          <c:showLegendKey val="0"/>
          <c:showVal val="0"/>
          <c:showCatName val="0"/>
          <c:showSerName val="0"/>
          <c:showPercent val="0"/>
          <c:showBubbleSize val="0"/>
          <c:showLeaderLines val="1"/>
        </c:dLbls>
      </c:pie3D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spPr>
    <a:solidFill>
      <a:srgbClr val="D9D9D9"/>
    </a:solidFill>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0000FF"/>
                </a:solidFill>
                <a:latin typeface="+mn-lt"/>
              </a:defRPr>
            </a:pPr>
            <a:r>
              <a:rPr lang="pt-BR" sz="1200" b="1" i="0">
                <a:solidFill>
                  <a:srgbClr val="0000FF"/>
                </a:solidFill>
                <a:latin typeface="+mn-lt"/>
              </a:rPr>
              <a:t>7ª LEGISLATURA - 60 Frentes Parlamentares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6221-0342-997C-73A7A9C0343C}"/>
              </c:ext>
            </c:extLst>
          </c:dPt>
          <c:dPt>
            <c:idx val="1"/>
            <c:bubble3D val="0"/>
            <c:spPr>
              <a:solidFill>
                <a:srgbClr val="ED7D31"/>
              </a:solidFill>
            </c:spPr>
            <c:extLst>
              <c:ext xmlns:c16="http://schemas.microsoft.com/office/drawing/2014/chart" uri="{C3380CC4-5D6E-409C-BE32-E72D297353CC}">
                <c16:uniqueId val="{00000003-6221-0342-997C-73A7A9C0343C}"/>
              </c:ext>
            </c:extLst>
          </c:dPt>
          <c:dPt>
            <c:idx val="2"/>
            <c:bubble3D val="0"/>
            <c:spPr>
              <a:solidFill>
                <a:srgbClr val="A5A5A5"/>
              </a:solidFill>
            </c:spPr>
            <c:extLst>
              <c:ext xmlns:c16="http://schemas.microsoft.com/office/drawing/2014/chart" uri="{C3380CC4-5D6E-409C-BE32-E72D297353CC}">
                <c16:uniqueId val="{00000005-6221-0342-997C-73A7A9C0343C}"/>
              </c:ext>
            </c:extLst>
          </c:dPt>
          <c:dPt>
            <c:idx val="3"/>
            <c:bubble3D val="0"/>
            <c:spPr>
              <a:solidFill>
                <a:srgbClr val="FFC000"/>
              </a:solidFill>
            </c:spPr>
            <c:extLst>
              <c:ext xmlns:c16="http://schemas.microsoft.com/office/drawing/2014/chart" uri="{C3380CC4-5D6E-409C-BE32-E72D297353CC}">
                <c16:uniqueId val="{00000007-6221-0342-997C-73A7A9C0343C}"/>
              </c:ext>
            </c:extLst>
          </c:dPt>
          <c:dPt>
            <c:idx val="4"/>
            <c:bubble3D val="0"/>
            <c:spPr>
              <a:solidFill>
                <a:srgbClr val="4472C4"/>
              </a:solidFill>
            </c:spPr>
            <c:extLst>
              <c:ext xmlns:c16="http://schemas.microsoft.com/office/drawing/2014/chart" uri="{C3380CC4-5D6E-409C-BE32-E72D297353CC}">
                <c16:uniqueId val="{00000009-6221-0342-997C-73A7A9C0343C}"/>
              </c:ext>
            </c:extLst>
          </c:dPt>
          <c:dPt>
            <c:idx val="5"/>
            <c:bubble3D val="0"/>
            <c:spPr>
              <a:solidFill>
                <a:srgbClr val="70AD47"/>
              </a:solidFill>
            </c:spPr>
            <c:extLst>
              <c:ext xmlns:c16="http://schemas.microsoft.com/office/drawing/2014/chart" uri="{C3380CC4-5D6E-409C-BE32-E72D297353CC}">
                <c16:uniqueId val="{0000000B-6221-0342-997C-73A7A9C0343C}"/>
              </c:ext>
            </c:extLst>
          </c:dPt>
          <c:dPt>
            <c:idx val="6"/>
            <c:bubble3D val="0"/>
            <c:spPr>
              <a:solidFill>
                <a:srgbClr val="8CB9E2"/>
              </a:solidFill>
            </c:spPr>
            <c:extLst>
              <c:ext xmlns:c16="http://schemas.microsoft.com/office/drawing/2014/chart" uri="{C3380CC4-5D6E-409C-BE32-E72D297353CC}">
                <c16:uniqueId val="{0000000D-6221-0342-997C-73A7A9C0343C}"/>
              </c:ext>
            </c:extLst>
          </c:dPt>
          <c:dPt>
            <c:idx val="7"/>
            <c:bubble3D val="0"/>
            <c:spPr>
              <a:solidFill>
                <a:srgbClr val="F2A46F"/>
              </a:solidFill>
            </c:spPr>
            <c:extLst>
              <c:ext xmlns:c16="http://schemas.microsoft.com/office/drawing/2014/chart" uri="{C3380CC4-5D6E-409C-BE32-E72D297353CC}">
                <c16:uniqueId val="{0000000F-6221-0342-997C-73A7A9C0343C}"/>
              </c:ext>
            </c:extLst>
          </c:dPt>
          <c:dPt>
            <c:idx val="8"/>
            <c:bubble3D val="0"/>
            <c:spPr>
              <a:solidFill>
                <a:srgbClr val="C0C0C0"/>
              </a:solidFill>
            </c:spPr>
            <c:extLst>
              <c:ext xmlns:c16="http://schemas.microsoft.com/office/drawing/2014/chart" uri="{C3380CC4-5D6E-409C-BE32-E72D297353CC}">
                <c16:uniqueId val="{00000011-6221-0342-997C-73A7A9C0343C}"/>
              </c:ext>
            </c:extLst>
          </c:dPt>
          <c:dPt>
            <c:idx val="9"/>
            <c:bubble3D val="0"/>
            <c:spPr>
              <a:solidFill>
                <a:srgbClr val="FFD34D"/>
              </a:solidFill>
            </c:spPr>
            <c:extLst>
              <c:ext xmlns:c16="http://schemas.microsoft.com/office/drawing/2014/chart" uri="{C3380CC4-5D6E-409C-BE32-E72D297353CC}">
                <c16:uniqueId val="{00000013-6221-0342-997C-73A7A9C0343C}"/>
              </c:ext>
            </c:extLst>
          </c:dPt>
          <c:dPt>
            <c:idx val="10"/>
            <c:bubble3D val="0"/>
            <c:spPr>
              <a:solidFill>
                <a:srgbClr val="7C9CD6"/>
              </a:solidFill>
            </c:spPr>
            <c:extLst>
              <c:ext xmlns:c16="http://schemas.microsoft.com/office/drawing/2014/chart" uri="{C3380CC4-5D6E-409C-BE32-E72D297353CC}">
                <c16:uniqueId val="{00000015-6221-0342-997C-73A7A9C0343C}"/>
              </c:ext>
            </c:extLst>
          </c:dPt>
          <c:dPt>
            <c:idx val="11"/>
            <c:bubble3D val="0"/>
            <c:spPr>
              <a:solidFill>
                <a:srgbClr val="9BC67E"/>
              </a:solidFill>
            </c:spPr>
            <c:extLst>
              <c:ext xmlns:c16="http://schemas.microsoft.com/office/drawing/2014/chart" uri="{C3380CC4-5D6E-409C-BE32-E72D297353CC}">
                <c16:uniqueId val="{00000017-6221-0342-997C-73A7A9C0343C}"/>
              </c:ext>
            </c:extLst>
          </c:dPt>
          <c:dPt>
            <c:idx val="12"/>
            <c:bubble3D val="0"/>
            <c:spPr>
              <a:solidFill>
                <a:srgbClr val="BDD7EE"/>
              </a:solidFill>
            </c:spPr>
            <c:extLst>
              <c:ext xmlns:c16="http://schemas.microsoft.com/office/drawing/2014/chart" uri="{C3380CC4-5D6E-409C-BE32-E72D297353CC}">
                <c16:uniqueId val="{00000019-6221-0342-997C-73A7A9C0343C}"/>
              </c:ext>
            </c:extLst>
          </c:dPt>
          <c:dPt>
            <c:idx val="13"/>
            <c:bubble3D val="0"/>
            <c:spPr>
              <a:solidFill>
                <a:srgbClr val="F8CBAD"/>
              </a:solidFill>
            </c:spPr>
            <c:extLst>
              <c:ext xmlns:c16="http://schemas.microsoft.com/office/drawing/2014/chart" uri="{C3380CC4-5D6E-409C-BE32-E72D297353CC}">
                <c16:uniqueId val="{0000001B-6221-0342-997C-73A7A9C0343C}"/>
              </c:ext>
            </c:extLst>
          </c:dPt>
          <c:dPt>
            <c:idx val="14"/>
            <c:bubble3D val="0"/>
            <c:spPr>
              <a:solidFill>
                <a:srgbClr val="999999"/>
              </a:solidFill>
            </c:spPr>
            <c:extLst>
              <c:ext xmlns:c16="http://schemas.microsoft.com/office/drawing/2014/chart" uri="{C3380CC4-5D6E-409C-BE32-E72D297353CC}">
                <c16:uniqueId val="{0000001D-6221-0342-997C-73A7A9C0343C}"/>
              </c:ext>
            </c:extLst>
          </c:dPt>
          <c:dPt>
            <c:idx val="15"/>
            <c:bubble3D val="0"/>
            <c:spPr>
              <a:solidFill>
                <a:srgbClr val="FFE699"/>
              </a:solidFill>
            </c:spPr>
            <c:extLst>
              <c:ext xmlns:c16="http://schemas.microsoft.com/office/drawing/2014/chart" uri="{C3380CC4-5D6E-409C-BE32-E72D297353CC}">
                <c16:uniqueId val="{0000001F-6221-0342-997C-73A7A9C0343C}"/>
              </c:ext>
            </c:extLst>
          </c:dPt>
          <c:dPt>
            <c:idx val="16"/>
            <c:bubble3D val="0"/>
            <c:spPr>
              <a:solidFill>
                <a:srgbClr val="B4C7E7"/>
              </a:solidFill>
            </c:spPr>
            <c:extLst>
              <c:ext xmlns:c16="http://schemas.microsoft.com/office/drawing/2014/chart" uri="{C3380CC4-5D6E-409C-BE32-E72D297353CC}">
                <c16:uniqueId val="{00000021-6221-0342-997C-73A7A9C0343C}"/>
              </c:ext>
            </c:extLst>
          </c:dPt>
          <c:dPt>
            <c:idx val="17"/>
            <c:bubble3D val="0"/>
            <c:spPr>
              <a:solidFill>
                <a:srgbClr val="C6DEB5"/>
              </a:solidFill>
            </c:spPr>
            <c:extLst>
              <c:ext xmlns:c16="http://schemas.microsoft.com/office/drawing/2014/chart" uri="{C3380CC4-5D6E-409C-BE32-E72D297353CC}">
                <c16:uniqueId val="{00000023-6221-0342-997C-73A7A9C0343C}"/>
              </c:ext>
            </c:extLst>
          </c:dPt>
          <c:dPt>
            <c:idx val="18"/>
            <c:bubble3D val="0"/>
            <c:spPr>
              <a:solidFill>
                <a:srgbClr val="EFF5FB"/>
              </a:solidFill>
            </c:spPr>
            <c:extLst>
              <c:ext xmlns:c16="http://schemas.microsoft.com/office/drawing/2014/chart" uri="{C3380CC4-5D6E-409C-BE32-E72D297353CC}">
                <c16:uniqueId val="{00000025-6221-0342-997C-73A7A9C0343C}"/>
              </c:ext>
            </c:extLst>
          </c:dPt>
          <c:dPt>
            <c:idx val="19"/>
            <c:bubble3D val="0"/>
            <c:spPr>
              <a:solidFill>
                <a:srgbClr val="FDF2EA"/>
              </a:solidFill>
            </c:spPr>
            <c:extLst>
              <c:ext xmlns:c16="http://schemas.microsoft.com/office/drawing/2014/chart" uri="{C3380CC4-5D6E-409C-BE32-E72D297353CC}">
                <c16:uniqueId val="{00000027-6221-0342-997C-73A7A9C0343C}"/>
              </c:ext>
            </c:extLst>
          </c:dPt>
          <c:dPt>
            <c:idx val="20"/>
            <c:bubble3D val="0"/>
            <c:spPr>
              <a:solidFill>
                <a:srgbClr val="F6F6F6"/>
              </a:solidFill>
            </c:spPr>
            <c:extLst>
              <c:ext xmlns:c16="http://schemas.microsoft.com/office/drawing/2014/chart" uri="{C3380CC4-5D6E-409C-BE32-E72D297353CC}">
                <c16:uniqueId val="{00000029-6221-0342-997C-73A7A9C0343C}"/>
              </c:ext>
            </c:extLst>
          </c:dPt>
          <c:dPt>
            <c:idx val="21"/>
            <c:bubble3D val="0"/>
            <c:extLst>
              <c:ext xmlns:c16="http://schemas.microsoft.com/office/drawing/2014/chart" uri="{C3380CC4-5D6E-409C-BE32-E72D297353CC}">
                <c16:uniqueId val="{0000002A-6221-0342-997C-73A7A9C0343C}"/>
              </c:ext>
            </c:extLst>
          </c:dPt>
          <c:dPt>
            <c:idx val="22"/>
            <c:bubble3D val="0"/>
            <c:extLst>
              <c:ext xmlns:c16="http://schemas.microsoft.com/office/drawing/2014/chart" uri="{C3380CC4-5D6E-409C-BE32-E72D297353CC}">
                <c16:uniqueId val="{0000002B-6221-0342-997C-73A7A9C0343C}"/>
              </c:ext>
            </c:extLst>
          </c:dPt>
          <c:dPt>
            <c:idx val="23"/>
            <c:bubble3D val="0"/>
            <c:extLst>
              <c:ext xmlns:c16="http://schemas.microsoft.com/office/drawing/2014/chart" uri="{C3380CC4-5D6E-409C-BE32-E72D297353CC}">
                <c16:uniqueId val="{0000002C-6221-0342-997C-73A7A9C0343C}"/>
              </c:ext>
            </c:extLst>
          </c:dPt>
          <c:dPt>
            <c:idx val="24"/>
            <c:bubble3D val="0"/>
            <c:extLst>
              <c:ext xmlns:c16="http://schemas.microsoft.com/office/drawing/2014/chart" uri="{C3380CC4-5D6E-409C-BE32-E72D297353CC}">
                <c16:uniqueId val="{0000002D-6221-0342-997C-73A7A9C0343C}"/>
              </c:ext>
            </c:extLst>
          </c:dPt>
          <c:dPt>
            <c:idx val="25"/>
            <c:bubble3D val="0"/>
            <c:extLst>
              <c:ext xmlns:c16="http://schemas.microsoft.com/office/drawing/2014/chart" uri="{C3380CC4-5D6E-409C-BE32-E72D297353CC}">
                <c16:uniqueId val="{0000002E-6221-0342-997C-73A7A9C0343C}"/>
              </c:ext>
            </c:extLst>
          </c:dPt>
          <c:dPt>
            <c:idx val="26"/>
            <c:bubble3D val="0"/>
            <c:extLst>
              <c:ext xmlns:c16="http://schemas.microsoft.com/office/drawing/2014/chart" uri="{C3380CC4-5D6E-409C-BE32-E72D297353CC}">
                <c16:uniqueId val="{0000002F-6221-0342-997C-73A7A9C0343C}"/>
              </c:ext>
            </c:extLst>
          </c:dPt>
          <c:dPt>
            <c:idx val="27"/>
            <c:bubble3D val="0"/>
            <c:extLst>
              <c:ext xmlns:c16="http://schemas.microsoft.com/office/drawing/2014/chart" uri="{C3380CC4-5D6E-409C-BE32-E72D297353CC}">
                <c16:uniqueId val="{00000030-6221-0342-997C-73A7A9C0343C}"/>
              </c:ext>
            </c:extLst>
          </c:dPt>
          <c:dPt>
            <c:idx val="28"/>
            <c:bubble3D val="0"/>
            <c:extLst>
              <c:ext xmlns:c16="http://schemas.microsoft.com/office/drawing/2014/chart" uri="{C3380CC4-5D6E-409C-BE32-E72D297353CC}">
                <c16:uniqueId val="{00000031-6221-0342-997C-73A7A9C0343C}"/>
              </c:ext>
            </c:extLst>
          </c:dPt>
          <c:dPt>
            <c:idx val="29"/>
            <c:bubble3D val="0"/>
            <c:extLst>
              <c:ext xmlns:c16="http://schemas.microsoft.com/office/drawing/2014/chart" uri="{C3380CC4-5D6E-409C-BE32-E72D297353CC}">
                <c16:uniqueId val="{00000032-6221-0342-997C-73A7A9C0343C}"/>
              </c:ext>
            </c:extLst>
          </c:dPt>
          <c:dPt>
            <c:idx val="30"/>
            <c:bubble3D val="0"/>
            <c:extLst>
              <c:ext xmlns:c16="http://schemas.microsoft.com/office/drawing/2014/chart" uri="{C3380CC4-5D6E-409C-BE32-E72D297353CC}">
                <c16:uniqueId val="{00000033-6221-0342-997C-73A7A9C0343C}"/>
              </c:ext>
            </c:extLst>
          </c:dPt>
          <c:dPt>
            <c:idx val="31"/>
            <c:bubble3D val="0"/>
            <c:extLst>
              <c:ext xmlns:c16="http://schemas.microsoft.com/office/drawing/2014/chart" uri="{C3380CC4-5D6E-409C-BE32-E72D297353CC}">
                <c16:uniqueId val="{00000034-6221-0342-997C-73A7A9C0343C}"/>
              </c:ext>
            </c:extLst>
          </c:dPt>
          <c:dPt>
            <c:idx val="32"/>
            <c:bubble3D val="0"/>
            <c:extLst>
              <c:ext xmlns:c16="http://schemas.microsoft.com/office/drawing/2014/chart" uri="{C3380CC4-5D6E-409C-BE32-E72D297353CC}">
                <c16:uniqueId val="{00000035-6221-0342-997C-73A7A9C0343C}"/>
              </c:ext>
            </c:extLst>
          </c:dPt>
          <c:dPt>
            <c:idx val="33"/>
            <c:bubble3D val="0"/>
            <c:extLst>
              <c:ext xmlns:c16="http://schemas.microsoft.com/office/drawing/2014/chart" uri="{C3380CC4-5D6E-409C-BE32-E72D297353CC}">
                <c16:uniqueId val="{00000036-6221-0342-997C-73A7A9C0343C}"/>
              </c:ext>
            </c:extLst>
          </c:dPt>
          <c:dPt>
            <c:idx val="34"/>
            <c:bubble3D val="0"/>
            <c:extLst>
              <c:ext xmlns:c16="http://schemas.microsoft.com/office/drawing/2014/chart" uri="{C3380CC4-5D6E-409C-BE32-E72D297353CC}">
                <c16:uniqueId val="{00000037-6221-0342-997C-73A7A9C0343C}"/>
              </c:ext>
            </c:extLst>
          </c:dPt>
          <c:dPt>
            <c:idx val="35"/>
            <c:bubble3D val="0"/>
            <c:extLst>
              <c:ext xmlns:c16="http://schemas.microsoft.com/office/drawing/2014/chart" uri="{C3380CC4-5D6E-409C-BE32-E72D297353CC}">
                <c16:uniqueId val="{00000038-6221-0342-997C-73A7A9C0343C}"/>
              </c:ext>
            </c:extLst>
          </c:dPt>
          <c:dPt>
            <c:idx val="36"/>
            <c:bubble3D val="0"/>
            <c:extLst>
              <c:ext xmlns:c16="http://schemas.microsoft.com/office/drawing/2014/chart" uri="{C3380CC4-5D6E-409C-BE32-E72D297353CC}">
                <c16:uniqueId val="{00000039-6221-0342-997C-73A7A9C0343C}"/>
              </c:ext>
            </c:extLst>
          </c:dPt>
          <c:dPt>
            <c:idx val="37"/>
            <c:bubble3D val="0"/>
            <c:extLst>
              <c:ext xmlns:c16="http://schemas.microsoft.com/office/drawing/2014/chart" uri="{C3380CC4-5D6E-409C-BE32-E72D297353CC}">
                <c16:uniqueId val="{0000003A-6221-0342-997C-73A7A9C0343C}"/>
              </c:ext>
            </c:extLst>
          </c:dPt>
          <c:dPt>
            <c:idx val="38"/>
            <c:bubble3D val="0"/>
            <c:extLst>
              <c:ext xmlns:c16="http://schemas.microsoft.com/office/drawing/2014/chart" uri="{C3380CC4-5D6E-409C-BE32-E72D297353CC}">
                <c16:uniqueId val="{0000003B-6221-0342-997C-73A7A9C0343C}"/>
              </c:ext>
            </c:extLst>
          </c:dPt>
          <c:dPt>
            <c:idx val="39"/>
            <c:bubble3D val="0"/>
            <c:extLst>
              <c:ext xmlns:c16="http://schemas.microsoft.com/office/drawing/2014/chart" uri="{C3380CC4-5D6E-409C-BE32-E72D297353CC}">
                <c16:uniqueId val="{0000003C-6221-0342-997C-73A7A9C0343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6221-0342-997C-73A7A9C0343C}"/>
            </c:ext>
          </c:extLst>
        </c:ser>
        <c:dLbls>
          <c:showLegendKey val="0"/>
          <c:showVal val="0"/>
          <c:showCatName val="0"/>
          <c:showSerName val="0"/>
          <c:showPercent val="0"/>
          <c:showBubbleSize val="0"/>
          <c:showLeaderLines val="1"/>
        </c:dLbls>
      </c:pie3D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spPr>
    <a:solidFill>
      <a:srgbClr val="D9D9D9"/>
    </a:soli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0" i="0">
                <a:solidFill>
                  <a:srgbClr val="757575"/>
                </a:solidFill>
                <a:latin typeface="Arial"/>
              </a:defRPr>
            </a:pPr>
            <a:r>
              <a:rPr sz="1200" b="0" i="0">
                <a:solidFill>
                  <a:srgbClr val="757575"/>
                </a:solidFill>
                <a:latin typeface="Arial"/>
              </a:rPr>
              <a:t>6ª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288B-F748-BC23-32A109DA9B2C}"/>
              </c:ext>
            </c:extLst>
          </c:dPt>
          <c:dPt>
            <c:idx val="1"/>
            <c:bubble3D val="0"/>
            <c:spPr>
              <a:solidFill>
                <a:srgbClr val="ED7D31"/>
              </a:solidFill>
            </c:spPr>
            <c:extLst>
              <c:ext xmlns:c16="http://schemas.microsoft.com/office/drawing/2014/chart" uri="{C3380CC4-5D6E-409C-BE32-E72D297353CC}">
                <c16:uniqueId val="{00000003-288B-F748-BC23-32A109DA9B2C}"/>
              </c:ext>
            </c:extLst>
          </c:dPt>
          <c:dPt>
            <c:idx val="2"/>
            <c:bubble3D val="0"/>
            <c:spPr>
              <a:solidFill>
                <a:srgbClr val="A5A5A5"/>
              </a:solidFill>
            </c:spPr>
            <c:extLst>
              <c:ext xmlns:c16="http://schemas.microsoft.com/office/drawing/2014/chart" uri="{C3380CC4-5D6E-409C-BE32-E72D297353CC}">
                <c16:uniqueId val="{00000005-288B-F748-BC23-32A109DA9B2C}"/>
              </c:ext>
            </c:extLst>
          </c:dPt>
          <c:dPt>
            <c:idx val="3"/>
            <c:bubble3D val="0"/>
            <c:spPr>
              <a:solidFill>
                <a:srgbClr val="FFC000"/>
              </a:solidFill>
            </c:spPr>
            <c:extLst>
              <c:ext xmlns:c16="http://schemas.microsoft.com/office/drawing/2014/chart" uri="{C3380CC4-5D6E-409C-BE32-E72D297353CC}">
                <c16:uniqueId val="{00000007-288B-F748-BC23-32A109DA9B2C}"/>
              </c:ext>
            </c:extLst>
          </c:dPt>
          <c:dPt>
            <c:idx val="4"/>
            <c:bubble3D val="0"/>
            <c:spPr>
              <a:solidFill>
                <a:srgbClr val="4472C4"/>
              </a:solidFill>
            </c:spPr>
            <c:extLst>
              <c:ext xmlns:c16="http://schemas.microsoft.com/office/drawing/2014/chart" uri="{C3380CC4-5D6E-409C-BE32-E72D297353CC}">
                <c16:uniqueId val="{00000009-288B-F748-BC23-32A109DA9B2C}"/>
              </c:ext>
            </c:extLst>
          </c:dPt>
          <c:dPt>
            <c:idx val="5"/>
            <c:bubble3D val="0"/>
            <c:spPr>
              <a:solidFill>
                <a:srgbClr val="70AD47"/>
              </a:solidFill>
            </c:spPr>
            <c:extLst>
              <c:ext xmlns:c16="http://schemas.microsoft.com/office/drawing/2014/chart" uri="{C3380CC4-5D6E-409C-BE32-E72D297353CC}">
                <c16:uniqueId val="{0000000B-288B-F748-BC23-32A109DA9B2C}"/>
              </c:ext>
            </c:extLst>
          </c:dPt>
          <c:dPt>
            <c:idx val="6"/>
            <c:bubble3D val="0"/>
            <c:spPr>
              <a:solidFill>
                <a:srgbClr val="8CB9E2"/>
              </a:solidFill>
            </c:spPr>
            <c:extLst>
              <c:ext xmlns:c16="http://schemas.microsoft.com/office/drawing/2014/chart" uri="{C3380CC4-5D6E-409C-BE32-E72D297353CC}">
                <c16:uniqueId val="{0000000D-288B-F748-BC23-32A109DA9B2C}"/>
              </c:ext>
            </c:extLst>
          </c:dPt>
          <c:dPt>
            <c:idx val="7"/>
            <c:bubble3D val="0"/>
            <c:spPr>
              <a:solidFill>
                <a:srgbClr val="F2A46F"/>
              </a:solidFill>
            </c:spPr>
            <c:extLst>
              <c:ext xmlns:c16="http://schemas.microsoft.com/office/drawing/2014/chart" uri="{C3380CC4-5D6E-409C-BE32-E72D297353CC}">
                <c16:uniqueId val="{0000000F-288B-F748-BC23-32A109DA9B2C}"/>
              </c:ext>
            </c:extLst>
          </c:dPt>
          <c:dPt>
            <c:idx val="8"/>
            <c:bubble3D val="0"/>
            <c:spPr>
              <a:solidFill>
                <a:srgbClr val="C0C0C0"/>
              </a:solidFill>
            </c:spPr>
            <c:extLst>
              <c:ext xmlns:c16="http://schemas.microsoft.com/office/drawing/2014/chart" uri="{C3380CC4-5D6E-409C-BE32-E72D297353CC}">
                <c16:uniqueId val="{00000011-288B-F748-BC23-32A109DA9B2C}"/>
              </c:ext>
            </c:extLst>
          </c:dPt>
          <c:dPt>
            <c:idx val="9"/>
            <c:bubble3D val="0"/>
            <c:spPr>
              <a:solidFill>
                <a:srgbClr val="FFD34D"/>
              </a:solidFill>
            </c:spPr>
            <c:extLst>
              <c:ext xmlns:c16="http://schemas.microsoft.com/office/drawing/2014/chart" uri="{C3380CC4-5D6E-409C-BE32-E72D297353CC}">
                <c16:uniqueId val="{00000013-288B-F748-BC23-32A109DA9B2C}"/>
              </c:ext>
            </c:extLst>
          </c:dPt>
          <c:dPt>
            <c:idx val="10"/>
            <c:bubble3D val="0"/>
            <c:spPr>
              <a:solidFill>
                <a:srgbClr val="7C9CD6"/>
              </a:solidFill>
            </c:spPr>
            <c:extLst>
              <c:ext xmlns:c16="http://schemas.microsoft.com/office/drawing/2014/chart" uri="{C3380CC4-5D6E-409C-BE32-E72D297353CC}">
                <c16:uniqueId val="{00000015-288B-F748-BC23-32A109DA9B2C}"/>
              </c:ext>
            </c:extLst>
          </c:dPt>
          <c:dPt>
            <c:idx val="11"/>
            <c:bubble3D val="0"/>
            <c:spPr>
              <a:solidFill>
                <a:srgbClr val="9BC67E"/>
              </a:solidFill>
            </c:spPr>
            <c:extLst>
              <c:ext xmlns:c16="http://schemas.microsoft.com/office/drawing/2014/chart" uri="{C3380CC4-5D6E-409C-BE32-E72D297353CC}">
                <c16:uniqueId val="{00000017-288B-F748-BC23-32A109DA9B2C}"/>
              </c:ext>
            </c:extLst>
          </c:dPt>
          <c:dPt>
            <c:idx val="12"/>
            <c:bubble3D val="0"/>
            <c:spPr>
              <a:solidFill>
                <a:srgbClr val="BDD7EE"/>
              </a:solidFill>
            </c:spPr>
            <c:extLst>
              <c:ext xmlns:c16="http://schemas.microsoft.com/office/drawing/2014/chart" uri="{C3380CC4-5D6E-409C-BE32-E72D297353CC}">
                <c16:uniqueId val="{00000019-288B-F748-BC23-32A109DA9B2C}"/>
              </c:ext>
            </c:extLst>
          </c:dPt>
          <c:dPt>
            <c:idx val="13"/>
            <c:bubble3D val="0"/>
            <c:spPr>
              <a:solidFill>
                <a:srgbClr val="F8CBAD"/>
              </a:solidFill>
            </c:spPr>
            <c:extLst>
              <c:ext xmlns:c16="http://schemas.microsoft.com/office/drawing/2014/chart" uri="{C3380CC4-5D6E-409C-BE32-E72D297353CC}">
                <c16:uniqueId val="{0000001B-288B-F748-BC23-32A109DA9B2C}"/>
              </c:ext>
            </c:extLst>
          </c:dPt>
          <c:dPt>
            <c:idx val="14"/>
            <c:bubble3D val="0"/>
            <c:spPr>
              <a:solidFill>
                <a:srgbClr val="DBDBDB"/>
              </a:solidFill>
            </c:spPr>
            <c:extLst>
              <c:ext xmlns:c16="http://schemas.microsoft.com/office/drawing/2014/chart" uri="{C3380CC4-5D6E-409C-BE32-E72D297353CC}">
                <c16:uniqueId val="{0000001D-288B-F748-BC23-32A109DA9B2C}"/>
              </c:ext>
            </c:extLst>
          </c:dPt>
          <c:dPt>
            <c:idx val="15"/>
            <c:bubble3D val="0"/>
            <c:spPr>
              <a:solidFill>
                <a:srgbClr val="FFE699"/>
              </a:solidFill>
            </c:spPr>
            <c:extLst>
              <c:ext xmlns:c16="http://schemas.microsoft.com/office/drawing/2014/chart" uri="{C3380CC4-5D6E-409C-BE32-E72D297353CC}">
                <c16:uniqueId val="{0000001F-288B-F748-BC23-32A109DA9B2C}"/>
              </c:ext>
            </c:extLst>
          </c:dPt>
          <c:dPt>
            <c:idx val="16"/>
            <c:bubble3D val="0"/>
            <c:spPr>
              <a:solidFill>
                <a:srgbClr val="B4C7E7"/>
              </a:solidFill>
            </c:spPr>
            <c:extLst>
              <c:ext xmlns:c16="http://schemas.microsoft.com/office/drawing/2014/chart" uri="{C3380CC4-5D6E-409C-BE32-E72D297353CC}">
                <c16:uniqueId val="{00000021-288B-F748-BC23-32A109DA9B2C}"/>
              </c:ext>
            </c:extLst>
          </c:dPt>
          <c:dPt>
            <c:idx val="17"/>
            <c:bubble3D val="0"/>
            <c:spPr>
              <a:solidFill>
                <a:srgbClr val="C6DEB5"/>
              </a:solidFill>
            </c:spPr>
            <c:extLst>
              <c:ext xmlns:c16="http://schemas.microsoft.com/office/drawing/2014/chart" uri="{C3380CC4-5D6E-409C-BE32-E72D297353CC}">
                <c16:uniqueId val="{00000023-288B-F748-BC23-32A109DA9B2C}"/>
              </c:ext>
            </c:extLst>
          </c:dPt>
          <c:dPt>
            <c:idx val="18"/>
            <c:bubble3D val="0"/>
            <c:spPr>
              <a:solidFill>
                <a:srgbClr val="EFF5FB"/>
              </a:solidFill>
            </c:spPr>
            <c:extLst>
              <c:ext xmlns:c16="http://schemas.microsoft.com/office/drawing/2014/chart" uri="{C3380CC4-5D6E-409C-BE32-E72D297353CC}">
                <c16:uniqueId val="{00000025-288B-F748-BC23-32A109DA9B2C}"/>
              </c:ext>
            </c:extLst>
          </c:dPt>
          <c:dPt>
            <c:idx val="19"/>
            <c:bubble3D val="0"/>
            <c:spPr>
              <a:solidFill>
                <a:srgbClr val="FDF2EA"/>
              </a:solidFill>
            </c:spPr>
            <c:extLst>
              <c:ext xmlns:c16="http://schemas.microsoft.com/office/drawing/2014/chart" uri="{C3380CC4-5D6E-409C-BE32-E72D297353CC}">
                <c16:uniqueId val="{00000027-288B-F748-BC23-32A109DA9B2C}"/>
              </c:ext>
            </c:extLst>
          </c:dPt>
          <c:dPt>
            <c:idx val="20"/>
            <c:bubble3D val="0"/>
            <c:spPr>
              <a:solidFill>
                <a:srgbClr val="F6F6F6"/>
              </a:solidFill>
            </c:spPr>
            <c:extLst>
              <c:ext xmlns:c16="http://schemas.microsoft.com/office/drawing/2014/chart" uri="{C3380CC4-5D6E-409C-BE32-E72D297353CC}">
                <c16:uniqueId val="{00000029-288B-F748-BC23-32A109DA9B2C}"/>
              </c:ext>
            </c:extLst>
          </c:dPt>
          <c:dPt>
            <c:idx val="21"/>
            <c:bubble3D val="0"/>
            <c:extLst>
              <c:ext xmlns:c16="http://schemas.microsoft.com/office/drawing/2014/chart" uri="{C3380CC4-5D6E-409C-BE32-E72D297353CC}">
                <c16:uniqueId val="{0000002A-288B-F748-BC23-32A109DA9B2C}"/>
              </c:ext>
            </c:extLst>
          </c:dPt>
          <c:dPt>
            <c:idx val="22"/>
            <c:bubble3D val="0"/>
            <c:extLst>
              <c:ext xmlns:c16="http://schemas.microsoft.com/office/drawing/2014/chart" uri="{C3380CC4-5D6E-409C-BE32-E72D297353CC}">
                <c16:uniqueId val="{0000002B-288B-F748-BC23-32A109DA9B2C}"/>
              </c:ext>
            </c:extLst>
          </c:dPt>
          <c:dPt>
            <c:idx val="23"/>
            <c:bubble3D val="0"/>
            <c:extLst>
              <c:ext xmlns:c16="http://schemas.microsoft.com/office/drawing/2014/chart" uri="{C3380CC4-5D6E-409C-BE32-E72D297353CC}">
                <c16:uniqueId val="{0000002C-288B-F748-BC23-32A109DA9B2C}"/>
              </c:ext>
            </c:extLst>
          </c:dPt>
          <c:dPt>
            <c:idx val="24"/>
            <c:bubble3D val="0"/>
            <c:extLst>
              <c:ext xmlns:c16="http://schemas.microsoft.com/office/drawing/2014/chart" uri="{C3380CC4-5D6E-409C-BE32-E72D297353CC}">
                <c16:uniqueId val="{0000002D-288B-F748-BC23-32A109DA9B2C}"/>
              </c:ext>
            </c:extLst>
          </c:dPt>
          <c:dPt>
            <c:idx val="25"/>
            <c:bubble3D val="0"/>
            <c:extLst>
              <c:ext xmlns:c16="http://schemas.microsoft.com/office/drawing/2014/chart" uri="{C3380CC4-5D6E-409C-BE32-E72D297353CC}">
                <c16:uniqueId val="{0000002E-288B-F748-BC23-32A109DA9B2C}"/>
              </c:ext>
            </c:extLst>
          </c:dPt>
          <c:dPt>
            <c:idx val="26"/>
            <c:bubble3D val="0"/>
            <c:extLst>
              <c:ext xmlns:c16="http://schemas.microsoft.com/office/drawing/2014/chart" uri="{C3380CC4-5D6E-409C-BE32-E72D297353CC}">
                <c16:uniqueId val="{0000002F-288B-F748-BC23-32A109DA9B2C}"/>
              </c:ext>
            </c:extLst>
          </c:dPt>
          <c:dPt>
            <c:idx val="27"/>
            <c:bubble3D val="0"/>
            <c:extLst>
              <c:ext xmlns:c16="http://schemas.microsoft.com/office/drawing/2014/chart" uri="{C3380CC4-5D6E-409C-BE32-E72D297353CC}">
                <c16:uniqueId val="{00000030-288B-F748-BC23-32A109DA9B2C}"/>
              </c:ext>
            </c:extLst>
          </c:dPt>
          <c:dPt>
            <c:idx val="28"/>
            <c:bubble3D val="0"/>
            <c:extLst>
              <c:ext xmlns:c16="http://schemas.microsoft.com/office/drawing/2014/chart" uri="{C3380CC4-5D6E-409C-BE32-E72D297353CC}">
                <c16:uniqueId val="{00000031-288B-F748-BC23-32A109DA9B2C}"/>
              </c:ext>
            </c:extLst>
          </c:dPt>
          <c:dPt>
            <c:idx val="29"/>
            <c:bubble3D val="0"/>
            <c:extLst>
              <c:ext xmlns:c16="http://schemas.microsoft.com/office/drawing/2014/chart" uri="{C3380CC4-5D6E-409C-BE32-E72D297353CC}">
                <c16:uniqueId val="{00000032-288B-F748-BC23-32A109DA9B2C}"/>
              </c:ext>
            </c:extLst>
          </c:dPt>
          <c:dPt>
            <c:idx val="30"/>
            <c:bubble3D val="0"/>
            <c:extLst>
              <c:ext xmlns:c16="http://schemas.microsoft.com/office/drawing/2014/chart" uri="{C3380CC4-5D6E-409C-BE32-E72D297353CC}">
                <c16:uniqueId val="{00000033-288B-F748-BC23-32A109DA9B2C}"/>
              </c:ext>
            </c:extLst>
          </c:dPt>
          <c:dPt>
            <c:idx val="31"/>
            <c:bubble3D val="0"/>
            <c:extLst>
              <c:ext xmlns:c16="http://schemas.microsoft.com/office/drawing/2014/chart" uri="{C3380CC4-5D6E-409C-BE32-E72D297353CC}">
                <c16:uniqueId val="{00000034-288B-F748-BC23-32A109DA9B2C}"/>
              </c:ext>
            </c:extLst>
          </c:dPt>
          <c:dPt>
            <c:idx val="32"/>
            <c:bubble3D val="0"/>
            <c:extLst>
              <c:ext xmlns:c16="http://schemas.microsoft.com/office/drawing/2014/chart" uri="{C3380CC4-5D6E-409C-BE32-E72D297353CC}">
                <c16:uniqueId val="{00000035-288B-F748-BC23-32A109DA9B2C}"/>
              </c:ext>
            </c:extLst>
          </c:dPt>
          <c:dPt>
            <c:idx val="33"/>
            <c:bubble3D val="0"/>
            <c:extLst>
              <c:ext xmlns:c16="http://schemas.microsoft.com/office/drawing/2014/chart" uri="{C3380CC4-5D6E-409C-BE32-E72D297353CC}">
                <c16:uniqueId val="{00000036-288B-F748-BC23-32A109DA9B2C}"/>
              </c:ext>
            </c:extLst>
          </c:dPt>
          <c:dPt>
            <c:idx val="34"/>
            <c:bubble3D val="0"/>
            <c:extLst>
              <c:ext xmlns:c16="http://schemas.microsoft.com/office/drawing/2014/chart" uri="{C3380CC4-5D6E-409C-BE32-E72D297353CC}">
                <c16:uniqueId val="{00000037-288B-F748-BC23-32A109DA9B2C}"/>
              </c:ext>
            </c:extLst>
          </c:dPt>
          <c:dPt>
            <c:idx val="35"/>
            <c:bubble3D val="0"/>
            <c:extLst>
              <c:ext xmlns:c16="http://schemas.microsoft.com/office/drawing/2014/chart" uri="{C3380CC4-5D6E-409C-BE32-E72D297353CC}">
                <c16:uniqueId val="{00000038-288B-F748-BC23-32A109DA9B2C}"/>
              </c:ext>
            </c:extLst>
          </c:dPt>
          <c:dPt>
            <c:idx val="36"/>
            <c:bubble3D val="0"/>
            <c:extLst>
              <c:ext xmlns:c16="http://schemas.microsoft.com/office/drawing/2014/chart" uri="{C3380CC4-5D6E-409C-BE32-E72D297353CC}">
                <c16:uniqueId val="{00000039-288B-F748-BC23-32A109DA9B2C}"/>
              </c:ext>
            </c:extLst>
          </c:dPt>
          <c:dPt>
            <c:idx val="37"/>
            <c:bubble3D val="0"/>
            <c:extLst>
              <c:ext xmlns:c16="http://schemas.microsoft.com/office/drawing/2014/chart" uri="{C3380CC4-5D6E-409C-BE32-E72D297353CC}">
                <c16:uniqueId val="{0000003A-288B-F748-BC23-32A109DA9B2C}"/>
              </c:ext>
            </c:extLst>
          </c:dPt>
          <c:dPt>
            <c:idx val="38"/>
            <c:bubble3D val="0"/>
            <c:extLst>
              <c:ext xmlns:c16="http://schemas.microsoft.com/office/drawing/2014/chart" uri="{C3380CC4-5D6E-409C-BE32-E72D297353CC}">
                <c16:uniqueId val="{0000003B-288B-F748-BC23-32A109DA9B2C}"/>
              </c:ext>
            </c:extLst>
          </c:dPt>
          <c:dPt>
            <c:idx val="39"/>
            <c:bubble3D val="0"/>
            <c:extLst>
              <c:ext xmlns:c16="http://schemas.microsoft.com/office/drawing/2014/chart" uri="{C3380CC4-5D6E-409C-BE32-E72D297353CC}">
                <c16:uniqueId val="{0000003C-288B-F748-BC23-32A109DA9B2C}"/>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288B-F748-BC23-32A109DA9B2C}"/>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0" i="0">
                <a:solidFill>
                  <a:srgbClr val="757575"/>
                </a:solidFill>
                <a:latin typeface="Arial"/>
              </a:defRPr>
            </a:pPr>
            <a:r>
              <a:rPr sz="1200" b="0" i="0">
                <a:solidFill>
                  <a:srgbClr val="757575"/>
                </a:solidFill>
                <a:latin typeface="Arial"/>
              </a:rPr>
              <a:t>6ª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1AE5-5047-AC0B-AF65915150FF}"/>
              </c:ext>
            </c:extLst>
          </c:dPt>
          <c:dPt>
            <c:idx val="1"/>
            <c:bubble3D val="0"/>
            <c:spPr>
              <a:solidFill>
                <a:srgbClr val="ED7D31"/>
              </a:solidFill>
            </c:spPr>
            <c:extLst>
              <c:ext xmlns:c16="http://schemas.microsoft.com/office/drawing/2014/chart" uri="{C3380CC4-5D6E-409C-BE32-E72D297353CC}">
                <c16:uniqueId val="{00000003-1AE5-5047-AC0B-AF65915150FF}"/>
              </c:ext>
            </c:extLst>
          </c:dPt>
          <c:dPt>
            <c:idx val="2"/>
            <c:bubble3D val="0"/>
            <c:spPr>
              <a:solidFill>
                <a:srgbClr val="A5A5A5"/>
              </a:solidFill>
            </c:spPr>
            <c:extLst>
              <c:ext xmlns:c16="http://schemas.microsoft.com/office/drawing/2014/chart" uri="{C3380CC4-5D6E-409C-BE32-E72D297353CC}">
                <c16:uniqueId val="{00000005-1AE5-5047-AC0B-AF65915150FF}"/>
              </c:ext>
            </c:extLst>
          </c:dPt>
          <c:dPt>
            <c:idx val="3"/>
            <c:bubble3D val="0"/>
            <c:spPr>
              <a:solidFill>
                <a:srgbClr val="FFC000"/>
              </a:solidFill>
            </c:spPr>
            <c:extLst>
              <c:ext xmlns:c16="http://schemas.microsoft.com/office/drawing/2014/chart" uri="{C3380CC4-5D6E-409C-BE32-E72D297353CC}">
                <c16:uniqueId val="{00000007-1AE5-5047-AC0B-AF65915150FF}"/>
              </c:ext>
            </c:extLst>
          </c:dPt>
          <c:dPt>
            <c:idx val="4"/>
            <c:bubble3D val="0"/>
            <c:spPr>
              <a:solidFill>
                <a:srgbClr val="4472C4"/>
              </a:solidFill>
            </c:spPr>
            <c:extLst>
              <c:ext xmlns:c16="http://schemas.microsoft.com/office/drawing/2014/chart" uri="{C3380CC4-5D6E-409C-BE32-E72D297353CC}">
                <c16:uniqueId val="{00000009-1AE5-5047-AC0B-AF65915150FF}"/>
              </c:ext>
            </c:extLst>
          </c:dPt>
          <c:dPt>
            <c:idx val="5"/>
            <c:bubble3D val="0"/>
            <c:spPr>
              <a:solidFill>
                <a:srgbClr val="70AD47"/>
              </a:solidFill>
            </c:spPr>
            <c:extLst>
              <c:ext xmlns:c16="http://schemas.microsoft.com/office/drawing/2014/chart" uri="{C3380CC4-5D6E-409C-BE32-E72D297353CC}">
                <c16:uniqueId val="{0000000B-1AE5-5047-AC0B-AF65915150FF}"/>
              </c:ext>
            </c:extLst>
          </c:dPt>
          <c:dPt>
            <c:idx val="6"/>
            <c:bubble3D val="0"/>
            <c:spPr>
              <a:solidFill>
                <a:srgbClr val="8CB9E2"/>
              </a:solidFill>
            </c:spPr>
            <c:extLst>
              <c:ext xmlns:c16="http://schemas.microsoft.com/office/drawing/2014/chart" uri="{C3380CC4-5D6E-409C-BE32-E72D297353CC}">
                <c16:uniqueId val="{0000000D-1AE5-5047-AC0B-AF65915150FF}"/>
              </c:ext>
            </c:extLst>
          </c:dPt>
          <c:dPt>
            <c:idx val="7"/>
            <c:bubble3D val="0"/>
            <c:spPr>
              <a:solidFill>
                <a:srgbClr val="F2A46F"/>
              </a:solidFill>
            </c:spPr>
            <c:extLst>
              <c:ext xmlns:c16="http://schemas.microsoft.com/office/drawing/2014/chart" uri="{C3380CC4-5D6E-409C-BE32-E72D297353CC}">
                <c16:uniqueId val="{0000000F-1AE5-5047-AC0B-AF65915150FF}"/>
              </c:ext>
            </c:extLst>
          </c:dPt>
          <c:dPt>
            <c:idx val="8"/>
            <c:bubble3D val="0"/>
            <c:spPr>
              <a:solidFill>
                <a:srgbClr val="C0C0C0"/>
              </a:solidFill>
            </c:spPr>
            <c:extLst>
              <c:ext xmlns:c16="http://schemas.microsoft.com/office/drawing/2014/chart" uri="{C3380CC4-5D6E-409C-BE32-E72D297353CC}">
                <c16:uniqueId val="{00000011-1AE5-5047-AC0B-AF65915150FF}"/>
              </c:ext>
            </c:extLst>
          </c:dPt>
          <c:dPt>
            <c:idx val="9"/>
            <c:bubble3D val="0"/>
            <c:spPr>
              <a:solidFill>
                <a:srgbClr val="FFD34D"/>
              </a:solidFill>
            </c:spPr>
            <c:extLst>
              <c:ext xmlns:c16="http://schemas.microsoft.com/office/drawing/2014/chart" uri="{C3380CC4-5D6E-409C-BE32-E72D297353CC}">
                <c16:uniqueId val="{00000013-1AE5-5047-AC0B-AF65915150FF}"/>
              </c:ext>
            </c:extLst>
          </c:dPt>
          <c:dPt>
            <c:idx val="10"/>
            <c:bubble3D val="0"/>
            <c:spPr>
              <a:solidFill>
                <a:srgbClr val="7C9CD6"/>
              </a:solidFill>
            </c:spPr>
            <c:extLst>
              <c:ext xmlns:c16="http://schemas.microsoft.com/office/drawing/2014/chart" uri="{C3380CC4-5D6E-409C-BE32-E72D297353CC}">
                <c16:uniqueId val="{00000015-1AE5-5047-AC0B-AF65915150FF}"/>
              </c:ext>
            </c:extLst>
          </c:dPt>
          <c:dPt>
            <c:idx val="11"/>
            <c:bubble3D val="0"/>
            <c:spPr>
              <a:solidFill>
                <a:srgbClr val="9BC67E"/>
              </a:solidFill>
            </c:spPr>
            <c:extLst>
              <c:ext xmlns:c16="http://schemas.microsoft.com/office/drawing/2014/chart" uri="{C3380CC4-5D6E-409C-BE32-E72D297353CC}">
                <c16:uniqueId val="{00000017-1AE5-5047-AC0B-AF65915150FF}"/>
              </c:ext>
            </c:extLst>
          </c:dPt>
          <c:dPt>
            <c:idx val="12"/>
            <c:bubble3D val="0"/>
            <c:spPr>
              <a:solidFill>
                <a:srgbClr val="BDD7EE"/>
              </a:solidFill>
            </c:spPr>
            <c:extLst>
              <c:ext xmlns:c16="http://schemas.microsoft.com/office/drawing/2014/chart" uri="{C3380CC4-5D6E-409C-BE32-E72D297353CC}">
                <c16:uniqueId val="{00000019-1AE5-5047-AC0B-AF65915150FF}"/>
              </c:ext>
            </c:extLst>
          </c:dPt>
          <c:dPt>
            <c:idx val="13"/>
            <c:bubble3D val="0"/>
            <c:spPr>
              <a:solidFill>
                <a:srgbClr val="F8CBAD"/>
              </a:solidFill>
            </c:spPr>
            <c:extLst>
              <c:ext xmlns:c16="http://schemas.microsoft.com/office/drawing/2014/chart" uri="{C3380CC4-5D6E-409C-BE32-E72D297353CC}">
                <c16:uniqueId val="{0000001B-1AE5-5047-AC0B-AF65915150FF}"/>
              </c:ext>
            </c:extLst>
          </c:dPt>
          <c:dPt>
            <c:idx val="14"/>
            <c:bubble3D val="0"/>
            <c:spPr>
              <a:solidFill>
                <a:srgbClr val="DBDBDB"/>
              </a:solidFill>
            </c:spPr>
            <c:extLst>
              <c:ext xmlns:c16="http://schemas.microsoft.com/office/drawing/2014/chart" uri="{C3380CC4-5D6E-409C-BE32-E72D297353CC}">
                <c16:uniqueId val="{0000001D-1AE5-5047-AC0B-AF65915150FF}"/>
              </c:ext>
            </c:extLst>
          </c:dPt>
          <c:dPt>
            <c:idx val="15"/>
            <c:bubble3D val="0"/>
            <c:spPr>
              <a:solidFill>
                <a:srgbClr val="FFE699"/>
              </a:solidFill>
            </c:spPr>
            <c:extLst>
              <c:ext xmlns:c16="http://schemas.microsoft.com/office/drawing/2014/chart" uri="{C3380CC4-5D6E-409C-BE32-E72D297353CC}">
                <c16:uniqueId val="{0000001F-1AE5-5047-AC0B-AF65915150FF}"/>
              </c:ext>
            </c:extLst>
          </c:dPt>
          <c:dPt>
            <c:idx val="16"/>
            <c:bubble3D val="0"/>
            <c:spPr>
              <a:solidFill>
                <a:srgbClr val="B4C7E7"/>
              </a:solidFill>
            </c:spPr>
            <c:extLst>
              <c:ext xmlns:c16="http://schemas.microsoft.com/office/drawing/2014/chart" uri="{C3380CC4-5D6E-409C-BE32-E72D297353CC}">
                <c16:uniqueId val="{00000021-1AE5-5047-AC0B-AF65915150FF}"/>
              </c:ext>
            </c:extLst>
          </c:dPt>
          <c:dPt>
            <c:idx val="17"/>
            <c:bubble3D val="0"/>
            <c:spPr>
              <a:solidFill>
                <a:srgbClr val="C6DEB5"/>
              </a:solidFill>
            </c:spPr>
            <c:extLst>
              <c:ext xmlns:c16="http://schemas.microsoft.com/office/drawing/2014/chart" uri="{C3380CC4-5D6E-409C-BE32-E72D297353CC}">
                <c16:uniqueId val="{00000023-1AE5-5047-AC0B-AF65915150FF}"/>
              </c:ext>
            </c:extLst>
          </c:dPt>
          <c:dPt>
            <c:idx val="18"/>
            <c:bubble3D val="0"/>
            <c:spPr>
              <a:solidFill>
                <a:srgbClr val="EFF5FB"/>
              </a:solidFill>
            </c:spPr>
            <c:extLst>
              <c:ext xmlns:c16="http://schemas.microsoft.com/office/drawing/2014/chart" uri="{C3380CC4-5D6E-409C-BE32-E72D297353CC}">
                <c16:uniqueId val="{00000025-1AE5-5047-AC0B-AF65915150FF}"/>
              </c:ext>
            </c:extLst>
          </c:dPt>
          <c:dPt>
            <c:idx val="19"/>
            <c:bubble3D val="0"/>
            <c:spPr>
              <a:solidFill>
                <a:srgbClr val="FDF2EA"/>
              </a:solidFill>
            </c:spPr>
            <c:extLst>
              <c:ext xmlns:c16="http://schemas.microsoft.com/office/drawing/2014/chart" uri="{C3380CC4-5D6E-409C-BE32-E72D297353CC}">
                <c16:uniqueId val="{00000027-1AE5-5047-AC0B-AF65915150FF}"/>
              </c:ext>
            </c:extLst>
          </c:dPt>
          <c:dPt>
            <c:idx val="20"/>
            <c:bubble3D val="0"/>
            <c:spPr>
              <a:solidFill>
                <a:srgbClr val="F6F6F6"/>
              </a:solidFill>
            </c:spPr>
            <c:extLst>
              <c:ext xmlns:c16="http://schemas.microsoft.com/office/drawing/2014/chart" uri="{C3380CC4-5D6E-409C-BE32-E72D297353CC}">
                <c16:uniqueId val="{00000029-1AE5-5047-AC0B-AF65915150FF}"/>
              </c:ext>
            </c:extLst>
          </c:dPt>
          <c:dPt>
            <c:idx val="21"/>
            <c:bubble3D val="0"/>
            <c:extLst>
              <c:ext xmlns:c16="http://schemas.microsoft.com/office/drawing/2014/chart" uri="{C3380CC4-5D6E-409C-BE32-E72D297353CC}">
                <c16:uniqueId val="{0000002A-1AE5-5047-AC0B-AF65915150FF}"/>
              </c:ext>
            </c:extLst>
          </c:dPt>
          <c:dPt>
            <c:idx val="22"/>
            <c:bubble3D val="0"/>
            <c:extLst>
              <c:ext xmlns:c16="http://schemas.microsoft.com/office/drawing/2014/chart" uri="{C3380CC4-5D6E-409C-BE32-E72D297353CC}">
                <c16:uniqueId val="{0000002B-1AE5-5047-AC0B-AF65915150FF}"/>
              </c:ext>
            </c:extLst>
          </c:dPt>
          <c:dPt>
            <c:idx val="23"/>
            <c:bubble3D val="0"/>
            <c:extLst>
              <c:ext xmlns:c16="http://schemas.microsoft.com/office/drawing/2014/chart" uri="{C3380CC4-5D6E-409C-BE32-E72D297353CC}">
                <c16:uniqueId val="{0000002C-1AE5-5047-AC0B-AF65915150FF}"/>
              </c:ext>
            </c:extLst>
          </c:dPt>
          <c:dPt>
            <c:idx val="24"/>
            <c:bubble3D val="0"/>
            <c:extLst>
              <c:ext xmlns:c16="http://schemas.microsoft.com/office/drawing/2014/chart" uri="{C3380CC4-5D6E-409C-BE32-E72D297353CC}">
                <c16:uniqueId val="{0000002D-1AE5-5047-AC0B-AF65915150FF}"/>
              </c:ext>
            </c:extLst>
          </c:dPt>
          <c:dPt>
            <c:idx val="25"/>
            <c:bubble3D val="0"/>
            <c:extLst>
              <c:ext xmlns:c16="http://schemas.microsoft.com/office/drawing/2014/chart" uri="{C3380CC4-5D6E-409C-BE32-E72D297353CC}">
                <c16:uniqueId val="{0000002E-1AE5-5047-AC0B-AF65915150FF}"/>
              </c:ext>
            </c:extLst>
          </c:dPt>
          <c:dPt>
            <c:idx val="26"/>
            <c:bubble3D val="0"/>
            <c:extLst>
              <c:ext xmlns:c16="http://schemas.microsoft.com/office/drawing/2014/chart" uri="{C3380CC4-5D6E-409C-BE32-E72D297353CC}">
                <c16:uniqueId val="{0000002F-1AE5-5047-AC0B-AF65915150FF}"/>
              </c:ext>
            </c:extLst>
          </c:dPt>
          <c:dPt>
            <c:idx val="27"/>
            <c:bubble3D val="0"/>
            <c:extLst>
              <c:ext xmlns:c16="http://schemas.microsoft.com/office/drawing/2014/chart" uri="{C3380CC4-5D6E-409C-BE32-E72D297353CC}">
                <c16:uniqueId val="{00000030-1AE5-5047-AC0B-AF65915150FF}"/>
              </c:ext>
            </c:extLst>
          </c:dPt>
          <c:dPt>
            <c:idx val="28"/>
            <c:bubble3D val="0"/>
            <c:extLst>
              <c:ext xmlns:c16="http://schemas.microsoft.com/office/drawing/2014/chart" uri="{C3380CC4-5D6E-409C-BE32-E72D297353CC}">
                <c16:uniqueId val="{00000031-1AE5-5047-AC0B-AF65915150FF}"/>
              </c:ext>
            </c:extLst>
          </c:dPt>
          <c:dPt>
            <c:idx val="29"/>
            <c:bubble3D val="0"/>
            <c:extLst>
              <c:ext xmlns:c16="http://schemas.microsoft.com/office/drawing/2014/chart" uri="{C3380CC4-5D6E-409C-BE32-E72D297353CC}">
                <c16:uniqueId val="{00000032-1AE5-5047-AC0B-AF65915150FF}"/>
              </c:ext>
            </c:extLst>
          </c:dPt>
          <c:dPt>
            <c:idx val="30"/>
            <c:bubble3D val="0"/>
            <c:extLst>
              <c:ext xmlns:c16="http://schemas.microsoft.com/office/drawing/2014/chart" uri="{C3380CC4-5D6E-409C-BE32-E72D297353CC}">
                <c16:uniqueId val="{00000033-1AE5-5047-AC0B-AF65915150FF}"/>
              </c:ext>
            </c:extLst>
          </c:dPt>
          <c:dPt>
            <c:idx val="31"/>
            <c:bubble3D val="0"/>
            <c:extLst>
              <c:ext xmlns:c16="http://schemas.microsoft.com/office/drawing/2014/chart" uri="{C3380CC4-5D6E-409C-BE32-E72D297353CC}">
                <c16:uniqueId val="{00000034-1AE5-5047-AC0B-AF65915150FF}"/>
              </c:ext>
            </c:extLst>
          </c:dPt>
          <c:dPt>
            <c:idx val="32"/>
            <c:bubble3D val="0"/>
            <c:extLst>
              <c:ext xmlns:c16="http://schemas.microsoft.com/office/drawing/2014/chart" uri="{C3380CC4-5D6E-409C-BE32-E72D297353CC}">
                <c16:uniqueId val="{00000035-1AE5-5047-AC0B-AF65915150FF}"/>
              </c:ext>
            </c:extLst>
          </c:dPt>
          <c:dPt>
            <c:idx val="33"/>
            <c:bubble3D val="0"/>
            <c:extLst>
              <c:ext xmlns:c16="http://schemas.microsoft.com/office/drawing/2014/chart" uri="{C3380CC4-5D6E-409C-BE32-E72D297353CC}">
                <c16:uniqueId val="{00000036-1AE5-5047-AC0B-AF65915150FF}"/>
              </c:ext>
            </c:extLst>
          </c:dPt>
          <c:dPt>
            <c:idx val="34"/>
            <c:bubble3D val="0"/>
            <c:extLst>
              <c:ext xmlns:c16="http://schemas.microsoft.com/office/drawing/2014/chart" uri="{C3380CC4-5D6E-409C-BE32-E72D297353CC}">
                <c16:uniqueId val="{00000037-1AE5-5047-AC0B-AF65915150FF}"/>
              </c:ext>
            </c:extLst>
          </c:dPt>
          <c:dPt>
            <c:idx val="35"/>
            <c:bubble3D val="0"/>
            <c:extLst>
              <c:ext xmlns:c16="http://schemas.microsoft.com/office/drawing/2014/chart" uri="{C3380CC4-5D6E-409C-BE32-E72D297353CC}">
                <c16:uniqueId val="{00000038-1AE5-5047-AC0B-AF65915150FF}"/>
              </c:ext>
            </c:extLst>
          </c:dPt>
          <c:dPt>
            <c:idx val="36"/>
            <c:bubble3D val="0"/>
            <c:extLst>
              <c:ext xmlns:c16="http://schemas.microsoft.com/office/drawing/2014/chart" uri="{C3380CC4-5D6E-409C-BE32-E72D297353CC}">
                <c16:uniqueId val="{00000039-1AE5-5047-AC0B-AF65915150FF}"/>
              </c:ext>
            </c:extLst>
          </c:dPt>
          <c:dPt>
            <c:idx val="37"/>
            <c:bubble3D val="0"/>
            <c:extLst>
              <c:ext xmlns:c16="http://schemas.microsoft.com/office/drawing/2014/chart" uri="{C3380CC4-5D6E-409C-BE32-E72D297353CC}">
                <c16:uniqueId val="{0000003A-1AE5-5047-AC0B-AF65915150FF}"/>
              </c:ext>
            </c:extLst>
          </c:dPt>
          <c:dPt>
            <c:idx val="38"/>
            <c:bubble3D val="0"/>
            <c:extLst>
              <c:ext xmlns:c16="http://schemas.microsoft.com/office/drawing/2014/chart" uri="{C3380CC4-5D6E-409C-BE32-E72D297353CC}">
                <c16:uniqueId val="{0000003B-1AE5-5047-AC0B-AF65915150FF}"/>
              </c:ext>
            </c:extLst>
          </c:dPt>
          <c:dPt>
            <c:idx val="39"/>
            <c:bubble3D val="0"/>
            <c:extLst>
              <c:ext xmlns:c16="http://schemas.microsoft.com/office/drawing/2014/chart" uri="{C3380CC4-5D6E-409C-BE32-E72D297353CC}">
                <c16:uniqueId val="{0000003C-1AE5-5047-AC0B-AF65915150FF}"/>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1AE5-5047-AC0B-AF65915150FF}"/>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757575"/>
                </a:solidFill>
                <a:latin typeface="+mn-lt"/>
              </a:defRPr>
            </a:pPr>
            <a:r>
              <a:rPr sz="1200" b="1" i="0">
                <a:solidFill>
                  <a:srgbClr val="757575"/>
                </a:solidFill>
                <a:latin typeface="+mn-lt"/>
              </a:rPr>
              <a:t>5ª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A69F-4043-876C-9171E689D82B}"/>
              </c:ext>
            </c:extLst>
          </c:dPt>
          <c:dPt>
            <c:idx val="1"/>
            <c:bubble3D val="0"/>
            <c:spPr>
              <a:solidFill>
                <a:srgbClr val="ED7D31"/>
              </a:solidFill>
            </c:spPr>
            <c:extLst>
              <c:ext xmlns:c16="http://schemas.microsoft.com/office/drawing/2014/chart" uri="{C3380CC4-5D6E-409C-BE32-E72D297353CC}">
                <c16:uniqueId val="{00000003-A69F-4043-876C-9171E689D82B}"/>
              </c:ext>
            </c:extLst>
          </c:dPt>
          <c:dPt>
            <c:idx val="2"/>
            <c:bubble3D val="0"/>
            <c:spPr>
              <a:solidFill>
                <a:srgbClr val="A5A5A5"/>
              </a:solidFill>
            </c:spPr>
            <c:extLst>
              <c:ext xmlns:c16="http://schemas.microsoft.com/office/drawing/2014/chart" uri="{C3380CC4-5D6E-409C-BE32-E72D297353CC}">
                <c16:uniqueId val="{00000005-A69F-4043-876C-9171E689D82B}"/>
              </c:ext>
            </c:extLst>
          </c:dPt>
          <c:dPt>
            <c:idx val="3"/>
            <c:bubble3D val="0"/>
            <c:spPr>
              <a:solidFill>
                <a:srgbClr val="FFC000"/>
              </a:solidFill>
            </c:spPr>
            <c:extLst>
              <c:ext xmlns:c16="http://schemas.microsoft.com/office/drawing/2014/chart" uri="{C3380CC4-5D6E-409C-BE32-E72D297353CC}">
                <c16:uniqueId val="{00000007-A69F-4043-876C-9171E689D82B}"/>
              </c:ext>
            </c:extLst>
          </c:dPt>
          <c:dPt>
            <c:idx val="4"/>
            <c:bubble3D val="0"/>
            <c:spPr>
              <a:solidFill>
                <a:srgbClr val="4472C4"/>
              </a:solidFill>
            </c:spPr>
            <c:extLst>
              <c:ext xmlns:c16="http://schemas.microsoft.com/office/drawing/2014/chart" uri="{C3380CC4-5D6E-409C-BE32-E72D297353CC}">
                <c16:uniqueId val="{00000009-A69F-4043-876C-9171E689D82B}"/>
              </c:ext>
            </c:extLst>
          </c:dPt>
          <c:dPt>
            <c:idx val="5"/>
            <c:bubble3D val="0"/>
            <c:spPr>
              <a:solidFill>
                <a:srgbClr val="70AD47"/>
              </a:solidFill>
            </c:spPr>
            <c:extLst>
              <c:ext xmlns:c16="http://schemas.microsoft.com/office/drawing/2014/chart" uri="{C3380CC4-5D6E-409C-BE32-E72D297353CC}">
                <c16:uniqueId val="{0000000B-A69F-4043-876C-9171E689D82B}"/>
              </c:ext>
            </c:extLst>
          </c:dPt>
          <c:dPt>
            <c:idx val="6"/>
            <c:bubble3D val="0"/>
            <c:spPr>
              <a:solidFill>
                <a:srgbClr val="8CB9E2"/>
              </a:solidFill>
            </c:spPr>
            <c:extLst>
              <c:ext xmlns:c16="http://schemas.microsoft.com/office/drawing/2014/chart" uri="{C3380CC4-5D6E-409C-BE32-E72D297353CC}">
                <c16:uniqueId val="{0000000D-A69F-4043-876C-9171E689D82B}"/>
              </c:ext>
            </c:extLst>
          </c:dPt>
          <c:dPt>
            <c:idx val="7"/>
            <c:bubble3D val="0"/>
            <c:spPr>
              <a:solidFill>
                <a:srgbClr val="F2A46F"/>
              </a:solidFill>
            </c:spPr>
            <c:extLst>
              <c:ext xmlns:c16="http://schemas.microsoft.com/office/drawing/2014/chart" uri="{C3380CC4-5D6E-409C-BE32-E72D297353CC}">
                <c16:uniqueId val="{0000000F-A69F-4043-876C-9171E689D82B}"/>
              </c:ext>
            </c:extLst>
          </c:dPt>
          <c:dPt>
            <c:idx val="8"/>
            <c:bubble3D val="0"/>
            <c:spPr>
              <a:solidFill>
                <a:srgbClr val="C0C0C0"/>
              </a:solidFill>
            </c:spPr>
            <c:extLst>
              <c:ext xmlns:c16="http://schemas.microsoft.com/office/drawing/2014/chart" uri="{C3380CC4-5D6E-409C-BE32-E72D297353CC}">
                <c16:uniqueId val="{00000011-A69F-4043-876C-9171E689D82B}"/>
              </c:ext>
            </c:extLst>
          </c:dPt>
          <c:dPt>
            <c:idx val="9"/>
            <c:bubble3D val="0"/>
            <c:spPr>
              <a:solidFill>
                <a:srgbClr val="FFD34D"/>
              </a:solidFill>
            </c:spPr>
            <c:extLst>
              <c:ext xmlns:c16="http://schemas.microsoft.com/office/drawing/2014/chart" uri="{C3380CC4-5D6E-409C-BE32-E72D297353CC}">
                <c16:uniqueId val="{00000013-A69F-4043-876C-9171E689D82B}"/>
              </c:ext>
            </c:extLst>
          </c:dPt>
          <c:dPt>
            <c:idx val="10"/>
            <c:bubble3D val="0"/>
            <c:spPr>
              <a:solidFill>
                <a:srgbClr val="7C9CD6"/>
              </a:solidFill>
            </c:spPr>
            <c:extLst>
              <c:ext xmlns:c16="http://schemas.microsoft.com/office/drawing/2014/chart" uri="{C3380CC4-5D6E-409C-BE32-E72D297353CC}">
                <c16:uniqueId val="{00000015-A69F-4043-876C-9171E689D82B}"/>
              </c:ext>
            </c:extLst>
          </c:dPt>
          <c:dPt>
            <c:idx val="11"/>
            <c:bubble3D val="0"/>
            <c:spPr>
              <a:solidFill>
                <a:srgbClr val="9BC67E"/>
              </a:solidFill>
            </c:spPr>
            <c:extLst>
              <c:ext xmlns:c16="http://schemas.microsoft.com/office/drawing/2014/chart" uri="{C3380CC4-5D6E-409C-BE32-E72D297353CC}">
                <c16:uniqueId val="{00000017-A69F-4043-876C-9171E689D82B}"/>
              </c:ext>
            </c:extLst>
          </c:dPt>
          <c:dPt>
            <c:idx val="12"/>
            <c:bubble3D val="0"/>
            <c:spPr>
              <a:solidFill>
                <a:srgbClr val="BDD7EE"/>
              </a:solidFill>
            </c:spPr>
            <c:extLst>
              <c:ext xmlns:c16="http://schemas.microsoft.com/office/drawing/2014/chart" uri="{C3380CC4-5D6E-409C-BE32-E72D297353CC}">
                <c16:uniqueId val="{00000019-A69F-4043-876C-9171E689D82B}"/>
              </c:ext>
            </c:extLst>
          </c:dPt>
          <c:dPt>
            <c:idx val="13"/>
            <c:bubble3D val="0"/>
            <c:spPr>
              <a:solidFill>
                <a:srgbClr val="F8CBAD"/>
              </a:solidFill>
            </c:spPr>
            <c:extLst>
              <c:ext xmlns:c16="http://schemas.microsoft.com/office/drawing/2014/chart" uri="{C3380CC4-5D6E-409C-BE32-E72D297353CC}">
                <c16:uniqueId val="{0000001B-A69F-4043-876C-9171E689D82B}"/>
              </c:ext>
            </c:extLst>
          </c:dPt>
          <c:dPt>
            <c:idx val="14"/>
            <c:bubble3D val="0"/>
            <c:spPr>
              <a:solidFill>
                <a:srgbClr val="DBDBDB"/>
              </a:solidFill>
            </c:spPr>
            <c:extLst>
              <c:ext xmlns:c16="http://schemas.microsoft.com/office/drawing/2014/chart" uri="{C3380CC4-5D6E-409C-BE32-E72D297353CC}">
                <c16:uniqueId val="{0000001D-A69F-4043-876C-9171E689D82B}"/>
              </c:ext>
            </c:extLst>
          </c:dPt>
          <c:dPt>
            <c:idx val="15"/>
            <c:bubble3D val="0"/>
            <c:spPr>
              <a:solidFill>
                <a:srgbClr val="FFE699"/>
              </a:solidFill>
            </c:spPr>
            <c:extLst>
              <c:ext xmlns:c16="http://schemas.microsoft.com/office/drawing/2014/chart" uri="{C3380CC4-5D6E-409C-BE32-E72D297353CC}">
                <c16:uniqueId val="{0000001F-A69F-4043-876C-9171E689D82B}"/>
              </c:ext>
            </c:extLst>
          </c:dPt>
          <c:dPt>
            <c:idx val="16"/>
            <c:bubble3D val="0"/>
            <c:spPr>
              <a:solidFill>
                <a:srgbClr val="B4C7E7"/>
              </a:solidFill>
            </c:spPr>
            <c:extLst>
              <c:ext xmlns:c16="http://schemas.microsoft.com/office/drawing/2014/chart" uri="{C3380CC4-5D6E-409C-BE32-E72D297353CC}">
                <c16:uniqueId val="{00000021-A69F-4043-876C-9171E689D82B}"/>
              </c:ext>
            </c:extLst>
          </c:dPt>
          <c:dPt>
            <c:idx val="17"/>
            <c:bubble3D val="0"/>
            <c:spPr>
              <a:solidFill>
                <a:srgbClr val="C6DEB5"/>
              </a:solidFill>
            </c:spPr>
            <c:extLst>
              <c:ext xmlns:c16="http://schemas.microsoft.com/office/drawing/2014/chart" uri="{C3380CC4-5D6E-409C-BE32-E72D297353CC}">
                <c16:uniqueId val="{00000023-A69F-4043-876C-9171E689D82B}"/>
              </c:ext>
            </c:extLst>
          </c:dPt>
          <c:dPt>
            <c:idx val="18"/>
            <c:bubble3D val="0"/>
            <c:spPr>
              <a:solidFill>
                <a:srgbClr val="EFF5FB"/>
              </a:solidFill>
            </c:spPr>
            <c:extLst>
              <c:ext xmlns:c16="http://schemas.microsoft.com/office/drawing/2014/chart" uri="{C3380CC4-5D6E-409C-BE32-E72D297353CC}">
                <c16:uniqueId val="{00000025-A69F-4043-876C-9171E689D82B}"/>
              </c:ext>
            </c:extLst>
          </c:dPt>
          <c:dPt>
            <c:idx val="19"/>
            <c:bubble3D val="0"/>
            <c:spPr>
              <a:solidFill>
                <a:srgbClr val="FDF2EA"/>
              </a:solidFill>
            </c:spPr>
            <c:extLst>
              <c:ext xmlns:c16="http://schemas.microsoft.com/office/drawing/2014/chart" uri="{C3380CC4-5D6E-409C-BE32-E72D297353CC}">
                <c16:uniqueId val="{00000027-A69F-4043-876C-9171E689D82B}"/>
              </c:ext>
            </c:extLst>
          </c:dPt>
          <c:dPt>
            <c:idx val="20"/>
            <c:bubble3D val="0"/>
            <c:spPr>
              <a:solidFill>
                <a:srgbClr val="F6F6F6"/>
              </a:solidFill>
            </c:spPr>
            <c:extLst>
              <c:ext xmlns:c16="http://schemas.microsoft.com/office/drawing/2014/chart" uri="{C3380CC4-5D6E-409C-BE32-E72D297353CC}">
                <c16:uniqueId val="{00000029-A69F-4043-876C-9171E689D82B}"/>
              </c:ext>
            </c:extLst>
          </c:dPt>
          <c:dPt>
            <c:idx val="21"/>
            <c:bubble3D val="0"/>
            <c:extLst>
              <c:ext xmlns:c16="http://schemas.microsoft.com/office/drawing/2014/chart" uri="{C3380CC4-5D6E-409C-BE32-E72D297353CC}">
                <c16:uniqueId val="{0000002A-A69F-4043-876C-9171E689D82B}"/>
              </c:ext>
            </c:extLst>
          </c:dPt>
          <c:dPt>
            <c:idx val="22"/>
            <c:bubble3D val="0"/>
            <c:extLst>
              <c:ext xmlns:c16="http://schemas.microsoft.com/office/drawing/2014/chart" uri="{C3380CC4-5D6E-409C-BE32-E72D297353CC}">
                <c16:uniqueId val="{0000002B-A69F-4043-876C-9171E689D82B}"/>
              </c:ext>
            </c:extLst>
          </c:dPt>
          <c:dPt>
            <c:idx val="23"/>
            <c:bubble3D val="0"/>
            <c:extLst>
              <c:ext xmlns:c16="http://schemas.microsoft.com/office/drawing/2014/chart" uri="{C3380CC4-5D6E-409C-BE32-E72D297353CC}">
                <c16:uniqueId val="{0000002C-A69F-4043-876C-9171E689D82B}"/>
              </c:ext>
            </c:extLst>
          </c:dPt>
          <c:dPt>
            <c:idx val="24"/>
            <c:bubble3D val="0"/>
            <c:extLst>
              <c:ext xmlns:c16="http://schemas.microsoft.com/office/drawing/2014/chart" uri="{C3380CC4-5D6E-409C-BE32-E72D297353CC}">
                <c16:uniqueId val="{0000002D-A69F-4043-876C-9171E689D82B}"/>
              </c:ext>
            </c:extLst>
          </c:dPt>
          <c:dPt>
            <c:idx val="25"/>
            <c:bubble3D val="0"/>
            <c:extLst>
              <c:ext xmlns:c16="http://schemas.microsoft.com/office/drawing/2014/chart" uri="{C3380CC4-5D6E-409C-BE32-E72D297353CC}">
                <c16:uniqueId val="{0000002E-A69F-4043-876C-9171E689D82B}"/>
              </c:ext>
            </c:extLst>
          </c:dPt>
          <c:dPt>
            <c:idx val="26"/>
            <c:bubble3D val="0"/>
            <c:extLst>
              <c:ext xmlns:c16="http://schemas.microsoft.com/office/drawing/2014/chart" uri="{C3380CC4-5D6E-409C-BE32-E72D297353CC}">
                <c16:uniqueId val="{0000002F-A69F-4043-876C-9171E689D82B}"/>
              </c:ext>
            </c:extLst>
          </c:dPt>
          <c:dPt>
            <c:idx val="27"/>
            <c:bubble3D val="0"/>
            <c:extLst>
              <c:ext xmlns:c16="http://schemas.microsoft.com/office/drawing/2014/chart" uri="{C3380CC4-5D6E-409C-BE32-E72D297353CC}">
                <c16:uniqueId val="{00000030-A69F-4043-876C-9171E689D82B}"/>
              </c:ext>
            </c:extLst>
          </c:dPt>
          <c:dPt>
            <c:idx val="28"/>
            <c:bubble3D val="0"/>
            <c:extLst>
              <c:ext xmlns:c16="http://schemas.microsoft.com/office/drawing/2014/chart" uri="{C3380CC4-5D6E-409C-BE32-E72D297353CC}">
                <c16:uniqueId val="{00000031-A69F-4043-876C-9171E689D82B}"/>
              </c:ext>
            </c:extLst>
          </c:dPt>
          <c:dPt>
            <c:idx val="29"/>
            <c:bubble3D val="0"/>
            <c:extLst>
              <c:ext xmlns:c16="http://schemas.microsoft.com/office/drawing/2014/chart" uri="{C3380CC4-5D6E-409C-BE32-E72D297353CC}">
                <c16:uniqueId val="{00000032-A69F-4043-876C-9171E689D82B}"/>
              </c:ext>
            </c:extLst>
          </c:dPt>
          <c:dPt>
            <c:idx val="30"/>
            <c:bubble3D val="0"/>
            <c:extLst>
              <c:ext xmlns:c16="http://schemas.microsoft.com/office/drawing/2014/chart" uri="{C3380CC4-5D6E-409C-BE32-E72D297353CC}">
                <c16:uniqueId val="{00000033-A69F-4043-876C-9171E689D82B}"/>
              </c:ext>
            </c:extLst>
          </c:dPt>
          <c:dPt>
            <c:idx val="31"/>
            <c:bubble3D val="0"/>
            <c:extLst>
              <c:ext xmlns:c16="http://schemas.microsoft.com/office/drawing/2014/chart" uri="{C3380CC4-5D6E-409C-BE32-E72D297353CC}">
                <c16:uniqueId val="{00000034-A69F-4043-876C-9171E689D82B}"/>
              </c:ext>
            </c:extLst>
          </c:dPt>
          <c:dPt>
            <c:idx val="32"/>
            <c:bubble3D val="0"/>
            <c:extLst>
              <c:ext xmlns:c16="http://schemas.microsoft.com/office/drawing/2014/chart" uri="{C3380CC4-5D6E-409C-BE32-E72D297353CC}">
                <c16:uniqueId val="{00000035-A69F-4043-876C-9171E689D82B}"/>
              </c:ext>
            </c:extLst>
          </c:dPt>
          <c:dPt>
            <c:idx val="33"/>
            <c:bubble3D val="0"/>
            <c:extLst>
              <c:ext xmlns:c16="http://schemas.microsoft.com/office/drawing/2014/chart" uri="{C3380CC4-5D6E-409C-BE32-E72D297353CC}">
                <c16:uniqueId val="{00000036-A69F-4043-876C-9171E689D82B}"/>
              </c:ext>
            </c:extLst>
          </c:dPt>
          <c:dPt>
            <c:idx val="34"/>
            <c:bubble3D val="0"/>
            <c:extLst>
              <c:ext xmlns:c16="http://schemas.microsoft.com/office/drawing/2014/chart" uri="{C3380CC4-5D6E-409C-BE32-E72D297353CC}">
                <c16:uniqueId val="{00000037-A69F-4043-876C-9171E689D82B}"/>
              </c:ext>
            </c:extLst>
          </c:dPt>
          <c:dPt>
            <c:idx val="35"/>
            <c:bubble3D val="0"/>
            <c:extLst>
              <c:ext xmlns:c16="http://schemas.microsoft.com/office/drawing/2014/chart" uri="{C3380CC4-5D6E-409C-BE32-E72D297353CC}">
                <c16:uniqueId val="{00000038-A69F-4043-876C-9171E689D82B}"/>
              </c:ext>
            </c:extLst>
          </c:dPt>
          <c:dPt>
            <c:idx val="36"/>
            <c:bubble3D val="0"/>
            <c:extLst>
              <c:ext xmlns:c16="http://schemas.microsoft.com/office/drawing/2014/chart" uri="{C3380CC4-5D6E-409C-BE32-E72D297353CC}">
                <c16:uniqueId val="{00000039-A69F-4043-876C-9171E689D82B}"/>
              </c:ext>
            </c:extLst>
          </c:dPt>
          <c:dPt>
            <c:idx val="37"/>
            <c:bubble3D val="0"/>
            <c:extLst>
              <c:ext xmlns:c16="http://schemas.microsoft.com/office/drawing/2014/chart" uri="{C3380CC4-5D6E-409C-BE32-E72D297353CC}">
                <c16:uniqueId val="{0000003A-A69F-4043-876C-9171E689D82B}"/>
              </c:ext>
            </c:extLst>
          </c:dPt>
          <c:dPt>
            <c:idx val="38"/>
            <c:bubble3D val="0"/>
            <c:extLst>
              <c:ext xmlns:c16="http://schemas.microsoft.com/office/drawing/2014/chart" uri="{C3380CC4-5D6E-409C-BE32-E72D297353CC}">
                <c16:uniqueId val="{0000003B-A69F-4043-876C-9171E689D82B}"/>
              </c:ext>
            </c:extLst>
          </c:dPt>
          <c:dPt>
            <c:idx val="39"/>
            <c:bubble3D val="0"/>
            <c:extLst>
              <c:ext xmlns:c16="http://schemas.microsoft.com/office/drawing/2014/chart" uri="{C3380CC4-5D6E-409C-BE32-E72D297353CC}">
                <c16:uniqueId val="{0000003C-A69F-4043-876C-9171E689D82B}"/>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A69F-4043-876C-9171E689D82B}"/>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757575"/>
                </a:solidFill>
                <a:latin typeface="+mn-lt"/>
              </a:defRPr>
            </a:pPr>
            <a:r>
              <a:rPr sz="1200" b="1" i="0">
                <a:solidFill>
                  <a:srgbClr val="757575"/>
                </a:solidFill>
                <a:latin typeface="+mn-lt"/>
              </a:rPr>
              <a:t>4ª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E6D9-8F46-8ACE-5C4C29653901}"/>
              </c:ext>
            </c:extLst>
          </c:dPt>
          <c:dPt>
            <c:idx val="1"/>
            <c:bubble3D val="0"/>
            <c:spPr>
              <a:solidFill>
                <a:srgbClr val="ED7D31"/>
              </a:solidFill>
            </c:spPr>
            <c:extLst>
              <c:ext xmlns:c16="http://schemas.microsoft.com/office/drawing/2014/chart" uri="{C3380CC4-5D6E-409C-BE32-E72D297353CC}">
                <c16:uniqueId val="{00000003-E6D9-8F46-8ACE-5C4C29653901}"/>
              </c:ext>
            </c:extLst>
          </c:dPt>
          <c:dPt>
            <c:idx val="2"/>
            <c:bubble3D val="0"/>
            <c:spPr>
              <a:solidFill>
                <a:srgbClr val="A5A5A5"/>
              </a:solidFill>
            </c:spPr>
            <c:extLst>
              <c:ext xmlns:c16="http://schemas.microsoft.com/office/drawing/2014/chart" uri="{C3380CC4-5D6E-409C-BE32-E72D297353CC}">
                <c16:uniqueId val="{00000005-E6D9-8F46-8ACE-5C4C29653901}"/>
              </c:ext>
            </c:extLst>
          </c:dPt>
          <c:dPt>
            <c:idx val="3"/>
            <c:bubble3D val="0"/>
            <c:spPr>
              <a:solidFill>
                <a:srgbClr val="FFC000"/>
              </a:solidFill>
            </c:spPr>
            <c:extLst>
              <c:ext xmlns:c16="http://schemas.microsoft.com/office/drawing/2014/chart" uri="{C3380CC4-5D6E-409C-BE32-E72D297353CC}">
                <c16:uniqueId val="{00000007-E6D9-8F46-8ACE-5C4C29653901}"/>
              </c:ext>
            </c:extLst>
          </c:dPt>
          <c:dPt>
            <c:idx val="4"/>
            <c:bubble3D val="0"/>
            <c:spPr>
              <a:solidFill>
                <a:srgbClr val="4472C4"/>
              </a:solidFill>
            </c:spPr>
            <c:extLst>
              <c:ext xmlns:c16="http://schemas.microsoft.com/office/drawing/2014/chart" uri="{C3380CC4-5D6E-409C-BE32-E72D297353CC}">
                <c16:uniqueId val="{00000009-E6D9-8F46-8ACE-5C4C29653901}"/>
              </c:ext>
            </c:extLst>
          </c:dPt>
          <c:dPt>
            <c:idx val="5"/>
            <c:bubble3D val="0"/>
            <c:spPr>
              <a:solidFill>
                <a:srgbClr val="70AD47"/>
              </a:solidFill>
            </c:spPr>
            <c:extLst>
              <c:ext xmlns:c16="http://schemas.microsoft.com/office/drawing/2014/chart" uri="{C3380CC4-5D6E-409C-BE32-E72D297353CC}">
                <c16:uniqueId val="{0000000B-E6D9-8F46-8ACE-5C4C29653901}"/>
              </c:ext>
            </c:extLst>
          </c:dPt>
          <c:dPt>
            <c:idx val="6"/>
            <c:bubble3D val="0"/>
            <c:spPr>
              <a:solidFill>
                <a:srgbClr val="8CB9E2"/>
              </a:solidFill>
            </c:spPr>
            <c:extLst>
              <c:ext xmlns:c16="http://schemas.microsoft.com/office/drawing/2014/chart" uri="{C3380CC4-5D6E-409C-BE32-E72D297353CC}">
                <c16:uniqueId val="{0000000D-E6D9-8F46-8ACE-5C4C29653901}"/>
              </c:ext>
            </c:extLst>
          </c:dPt>
          <c:dPt>
            <c:idx val="7"/>
            <c:bubble3D val="0"/>
            <c:spPr>
              <a:solidFill>
                <a:srgbClr val="F2A46F"/>
              </a:solidFill>
            </c:spPr>
            <c:extLst>
              <c:ext xmlns:c16="http://schemas.microsoft.com/office/drawing/2014/chart" uri="{C3380CC4-5D6E-409C-BE32-E72D297353CC}">
                <c16:uniqueId val="{0000000F-E6D9-8F46-8ACE-5C4C29653901}"/>
              </c:ext>
            </c:extLst>
          </c:dPt>
          <c:dPt>
            <c:idx val="8"/>
            <c:bubble3D val="0"/>
            <c:spPr>
              <a:solidFill>
                <a:srgbClr val="C0C0C0"/>
              </a:solidFill>
            </c:spPr>
            <c:extLst>
              <c:ext xmlns:c16="http://schemas.microsoft.com/office/drawing/2014/chart" uri="{C3380CC4-5D6E-409C-BE32-E72D297353CC}">
                <c16:uniqueId val="{00000011-E6D9-8F46-8ACE-5C4C29653901}"/>
              </c:ext>
            </c:extLst>
          </c:dPt>
          <c:dPt>
            <c:idx val="9"/>
            <c:bubble3D val="0"/>
            <c:spPr>
              <a:solidFill>
                <a:srgbClr val="FFD34D"/>
              </a:solidFill>
            </c:spPr>
            <c:extLst>
              <c:ext xmlns:c16="http://schemas.microsoft.com/office/drawing/2014/chart" uri="{C3380CC4-5D6E-409C-BE32-E72D297353CC}">
                <c16:uniqueId val="{00000013-E6D9-8F46-8ACE-5C4C29653901}"/>
              </c:ext>
            </c:extLst>
          </c:dPt>
          <c:dPt>
            <c:idx val="10"/>
            <c:bubble3D val="0"/>
            <c:spPr>
              <a:solidFill>
                <a:srgbClr val="7C9CD6"/>
              </a:solidFill>
            </c:spPr>
            <c:extLst>
              <c:ext xmlns:c16="http://schemas.microsoft.com/office/drawing/2014/chart" uri="{C3380CC4-5D6E-409C-BE32-E72D297353CC}">
                <c16:uniqueId val="{00000015-E6D9-8F46-8ACE-5C4C29653901}"/>
              </c:ext>
            </c:extLst>
          </c:dPt>
          <c:dPt>
            <c:idx val="11"/>
            <c:bubble3D val="0"/>
            <c:spPr>
              <a:solidFill>
                <a:srgbClr val="9BC67E"/>
              </a:solidFill>
            </c:spPr>
            <c:extLst>
              <c:ext xmlns:c16="http://schemas.microsoft.com/office/drawing/2014/chart" uri="{C3380CC4-5D6E-409C-BE32-E72D297353CC}">
                <c16:uniqueId val="{00000017-E6D9-8F46-8ACE-5C4C29653901}"/>
              </c:ext>
            </c:extLst>
          </c:dPt>
          <c:dPt>
            <c:idx val="12"/>
            <c:bubble3D val="0"/>
            <c:spPr>
              <a:solidFill>
                <a:srgbClr val="BDD7EE"/>
              </a:solidFill>
            </c:spPr>
            <c:extLst>
              <c:ext xmlns:c16="http://schemas.microsoft.com/office/drawing/2014/chart" uri="{C3380CC4-5D6E-409C-BE32-E72D297353CC}">
                <c16:uniqueId val="{00000019-E6D9-8F46-8ACE-5C4C29653901}"/>
              </c:ext>
            </c:extLst>
          </c:dPt>
          <c:dPt>
            <c:idx val="13"/>
            <c:bubble3D val="0"/>
            <c:spPr>
              <a:solidFill>
                <a:srgbClr val="F8CBAD"/>
              </a:solidFill>
            </c:spPr>
            <c:extLst>
              <c:ext xmlns:c16="http://schemas.microsoft.com/office/drawing/2014/chart" uri="{C3380CC4-5D6E-409C-BE32-E72D297353CC}">
                <c16:uniqueId val="{0000001B-E6D9-8F46-8ACE-5C4C29653901}"/>
              </c:ext>
            </c:extLst>
          </c:dPt>
          <c:dPt>
            <c:idx val="14"/>
            <c:bubble3D val="0"/>
            <c:spPr>
              <a:solidFill>
                <a:srgbClr val="DBDBDB"/>
              </a:solidFill>
            </c:spPr>
            <c:extLst>
              <c:ext xmlns:c16="http://schemas.microsoft.com/office/drawing/2014/chart" uri="{C3380CC4-5D6E-409C-BE32-E72D297353CC}">
                <c16:uniqueId val="{0000001D-E6D9-8F46-8ACE-5C4C29653901}"/>
              </c:ext>
            </c:extLst>
          </c:dPt>
          <c:dPt>
            <c:idx val="15"/>
            <c:bubble3D val="0"/>
            <c:spPr>
              <a:solidFill>
                <a:srgbClr val="FFE699"/>
              </a:solidFill>
            </c:spPr>
            <c:extLst>
              <c:ext xmlns:c16="http://schemas.microsoft.com/office/drawing/2014/chart" uri="{C3380CC4-5D6E-409C-BE32-E72D297353CC}">
                <c16:uniqueId val="{0000001F-E6D9-8F46-8ACE-5C4C29653901}"/>
              </c:ext>
            </c:extLst>
          </c:dPt>
          <c:dPt>
            <c:idx val="16"/>
            <c:bubble3D val="0"/>
            <c:spPr>
              <a:solidFill>
                <a:srgbClr val="B4C7E7"/>
              </a:solidFill>
            </c:spPr>
            <c:extLst>
              <c:ext xmlns:c16="http://schemas.microsoft.com/office/drawing/2014/chart" uri="{C3380CC4-5D6E-409C-BE32-E72D297353CC}">
                <c16:uniqueId val="{00000021-E6D9-8F46-8ACE-5C4C29653901}"/>
              </c:ext>
            </c:extLst>
          </c:dPt>
          <c:dPt>
            <c:idx val="17"/>
            <c:bubble3D val="0"/>
            <c:spPr>
              <a:solidFill>
                <a:srgbClr val="C6DEB5"/>
              </a:solidFill>
            </c:spPr>
            <c:extLst>
              <c:ext xmlns:c16="http://schemas.microsoft.com/office/drawing/2014/chart" uri="{C3380CC4-5D6E-409C-BE32-E72D297353CC}">
                <c16:uniqueId val="{00000023-E6D9-8F46-8ACE-5C4C29653901}"/>
              </c:ext>
            </c:extLst>
          </c:dPt>
          <c:dPt>
            <c:idx val="18"/>
            <c:bubble3D val="0"/>
            <c:spPr>
              <a:solidFill>
                <a:srgbClr val="EFF5FB"/>
              </a:solidFill>
            </c:spPr>
            <c:extLst>
              <c:ext xmlns:c16="http://schemas.microsoft.com/office/drawing/2014/chart" uri="{C3380CC4-5D6E-409C-BE32-E72D297353CC}">
                <c16:uniqueId val="{00000025-E6D9-8F46-8ACE-5C4C29653901}"/>
              </c:ext>
            </c:extLst>
          </c:dPt>
          <c:dPt>
            <c:idx val="19"/>
            <c:bubble3D val="0"/>
            <c:spPr>
              <a:solidFill>
                <a:srgbClr val="FDF2EA"/>
              </a:solidFill>
            </c:spPr>
            <c:extLst>
              <c:ext xmlns:c16="http://schemas.microsoft.com/office/drawing/2014/chart" uri="{C3380CC4-5D6E-409C-BE32-E72D297353CC}">
                <c16:uniqueId val="{00000027-E6D9-8F46-8ACE-5C4C29653901}"/>
              </c:ext>
            </c:extLst>
          </c:dPt>
          <c:dPt>
            <c:idx val="20"/>
            <c:bubble3D val="0"/>
            <c:spPr>
              <a:solidFill>
                <a:srgbClr val="F6F6F6"/>
              </a:solidFill>
            </c:spPr>
            <c:extLst>
              <c:ext xmlns:c16="http://schemas.microsoft.com/office/drawing/2014/chart" uri="{C3380CC4-5D6E-409C-BE32-E72D297353CC}">
                <c16:uniqueId val="{00000029-E6D9-8F46-8ACE-5C4C29653901}"/>
              </c:ext>
            </c:extLst>
          </c:dPt>
          <c:dPt>
            <c:idx val="21"/>
            <c:bubble3D val="0"/>
            <c:extLst>
              <c:ext xmlns:c16="http://schemas.microsoft.com/office/drawing/2014/chart" uri="{C3380CC4-5D6E-409C-BE32-E72D297353CC}">
                <c16:uniqueId val="{0000002A-E6D9-8F46-8ACE-5C4C29653901}"/>
              </c:ext>
            </c:extLst>
          </c:dPt>
          <c:dPt>
            <c:idx val="22"/>
            <c:bubble3D val="0"/>
            <c:extLst>
              <c:ext xmlns:c16="http://schemas.microsoft.com/office/drawing/2014/chart" uri="{C3380CC4-5D6E-409C-BE32-E72D297353CC}">
                <c16:uniqueId val="{0000002B-E6D9-8F46-8ACE-5C4C29653901}"/>
              </c:ext>
            </c:extLst>
          </c:dPt>
          <c:dPt>
            <c:idx val="23"/>
            <c:bubble3D val="0"/>
            <c:extLst>
              <c:ext xmlns:c16="http://schemas.microsoft.com/office/drawing/2014/chart" uri="{C3380CC4-5D6E-409C-BE32-E72D297353CC}">
                <c16:uniqueId val="{0000002C-E6D9-8F46-8ACE-5C4C29653901}"/>
              </c:ext>
            </c:extLst>
          </c:dPt>
          <c:dPt>
            <c:idx val="24"/>
            <c:bubble3D val="0"/>
            <c:extLst>
              <c:ext xmlns:c16="http://schemas.microsoft.com/office/drawing/2014/chart" uri="{C3380CC4-5D6E-409C-BE32-E72D297353CC}">
                <c16:uniqueId val="{0000002D-E6D9-8F46-8ACE-5C4C29653901}"/>
              </c:ext>
            </c:extLst>
          </c:dPt>
          <c:dPt>
            <c:idx val="25"/>
            <c:bubble3D val="0"/>
            <c:extLst>
              <c:ext xmlns:c16="http://schemas.microsoft.com/office/drawing/2014/chart" uri="{C3380CC4-5D6E-409C-BE32-E72D297353CC}">
                <c16:uniqueId val="{0000002E-E6D9-8F46-8ACE-5C4C29653901}"/>
              </c:ext>
            </c:extLst>
          </c:dPt>
          <c:dPt>
            <c:idx val="26"/>
            <c:bubble3D val="0"/>
            <c:extLst>
              <c:ext xmlns:c16="http://schemas.microsoft.com/office/drawing/2014/chart" uri="{C3380CC4-5D6E-409C-BE32-E72D297353CC}">
                <c16:uniqueId val="{0000002F-E6D9-8F46-8ACE-5C4C29653901}"/>
              </c:ext>
            </c:extLst>
          </c:dPt>
          <c:dPt>
            <c:idx val="27"/>
            <c:bubble3D val="0"/>
            <c:extLst>
              <c:ext xmlns:c16="http://schemas.microsoft.com/office/drawing/2014/chart" uri="{C3380CC4-5D6E-409C-BE32-E72D297353CC}">
                <c16:uniqueId val="{00000030-E6D9-8F46-8ACE-5C4C29653901}"/>
              </c:ext>
            </c:extLst>
          </c:dPt>
          <c:dPt>
            <c:idx val="28"/>
            <c:bubble3D val="0"/>
            <c:extLst>
              <c:ext xmlns:c16="http://schemas.microsoft.com/office/drawing/2014/chart" uri="{C3380CC4-5D6E-409C-BE32-E72D297353CC}">
                <c16:uniqueId val="{00000031-E6D9-8F46-8ACE-5C4C29653901}"/>
              </c:ext>
            </c:extLst>
          </c:dPt>
          <c:dPt>
            <c:idx val="29"/>
            <c:bubble3D val="0"/>
            <c:extLst>
              <c:ext xmlns:c16="http://schemas.microsoft.com/office/drawing/2014/chart" uri="{C3380CC4-5D6E-409C-BE32-E72D297353CC}">
                <c16:uniqueId val="{00000032-E6D9-8F46-8ACE-5C4C29653901}"/>
              </c:ext>
            </c:extLst>
          </c:dPt>
          <c:dPt>
            <c:idx val="30"/>
            <c:bubble3D val="0"/>
            <c:extLst>
              <c:ext xmlns:c16="http://schemas.microsoft.com/office/drawing/2014/chart" uri="{C3380CC4-5D6E-409C-BE32-E72D297353CC}">
                <c16:uniqueId val="{00000033-E6D9-8F46-8ACE-5C4C29653901}"/>
              </c:ext>
            </c:extLst>
          </c:dPt>
          <c:dPt>
            <c:idx val="31"/>
            <c:bubble3D val="0"/>
            <c:extLst>
              <c:ext xmlns:c16="http://schemas.microsoft.com/office/drawing/2014/chart" uri="{C3380CC4-5D6E-409C-BE32-E72D297353CC}">
                <c16:uniqueId val="{00000034-E6D9-8F46-8ACE-5C4C29653901}"/>
              </c:ext>
            </c:extLst>
          </c:dPt>
          <c:dPt>
            <c:idx val="32"/>
            <c:bubble3D val="0"/>
            <c:extLst>
              <c:ext xmlns:c16="http://schemas.microsoft.com/office/drawing/2014/chart" uri="{C3380CC4-5D6E-409C-BE32-E72D297353CC}">
                <c16:uniqueId val="{00000035-E6D9-8F46-8ACE-5C4C29653901}"/>
              </c:ext>
            </c:extLst>
          </c:dPt>
          <c:dPt>
            <c:idx val="33"/>
            <c:bubble3D val="0"/>
            <c:extLst>
              <c:ext xmlns:c16="http://schemas.microsoft.com/office/drawing/2014/chart" uri="{C3380CC4-5D6E-409C-BE32-E72D297353CC}">
                <c16:uniqueId val="{00000036-E6D9-8F46-8ACE-5C4C29653901}"/>
              </c:ext>
            </c:extLst>
          </c:dPt>
          <c:dPt>
            <c:idx val="34"/>
            <c:bubble3D val="0"/>
            <c:extLst>
              <c:ext xmlns:c16="http://schemas.microsoft.com/office/drawing/2014/chart" uri="{C3380CC4-5D6E-409C-BE32-E72D297353CC}">
                <c16:uniqueId val="{00000037-E6D9-8F46-8ACE-5C4C29653901}"/>
              </c:ext>
            </c:extLst>
          </c:dPt>
          <c:dPt>
            <c:idx val="35"/>
            <c:bubble3D val="0"/>
            <c:extLst>
              <c:ext xmlns:c16="http://schemas.microsoft.com/office/drawing/2014/chart" uri="{C3380CC4-5D6E-409C-BE32-E72D297353CC}">
                <c16:uniqueId val="{00000038-E6D9-8F46-8ACE-5C4C29653901}"/>
              </c:ext>
            </c:extLst>
          </c:dPt>
          <c:dPt>
            <c:idx val="36"/>
            <c:bubble3D val="0"/>
            <c:extLst>
              <c:ext xmlns:c16="http://schemas.microsoft.com/office/drawing/2014/chart" uri="{C3380CC4-5D6E-409C-BE32-E72D297353CC}">
                <c16:uniqueId val="{00000039-E6D9-8F46-8ACE-5C4C29653901}"/>
              </c:ext>
            </c:extLst>
          </c:dPt>
          <c:dPt>
            <c:idx val="37"/>
            <c:bubble3D val="0"/>
            <c:extLst>
              <c:ext xmlns:c16="http://schemas.microsoft.com/office/drawing/2014/chart" uri="{C3380CC4-5D6E-409C-BE32-E72D297353CC}">
                <c16:uniqueId val="{0000003A-E6D9-8F46-8ACE-5C4C29653901}"/>
              </c:ext>
            </c:extLst>
          </c:dPt>
          <c:dPt>
            <c:idx val="38"/>
            <c:bubble3D val="0"/>
            <c:extLst>
              <c:ext xmlns:c16="http://schemas.microsoft.com/office/drawing/2014/chart" uri="{C3380CC4-5D6E-409C-BE32-E72D297353CC}">
                <c16:uniqueId val="{0000003B-E6D9-8F46-8ACE-5C4C29653901}"/>
              </c:ext>
            </c:extLst>
          </c:dPt>
          <c:dPt>
            <c:idx val="39"/>
            <c:bubble3D val="0"/>
            <c:extLst>
              <c:ext xmlns:c16="http://schemas.microsoft.com/office/drawing/2014/chart" uri="{C3380CC4-5D6E-409C-BE32-E72D297353CC}">
                <c16:uniqueId val="{0000003C-E6D9-8F46-8ACE-5C4C29653901}"/>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E6D9-8F46-8ACE-5C4C29653901}"/>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757575"/>
                </a:solidFill>
                <a:latin typeface="+mn-lt"/>
              </a:defRPr>
            </a:pPr>
            <a:r>
              <a:rPr sz="1200" b="1" i="0">
                <a:solidFill>
                  <a:srgbClr val="757575"/>
                </a:solidFill>
                <a:latin typeface="+mn-lt"/>
              </a:rPr>
              <a:t>3ª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DA46-344C-B3A8-DA24F673F2F5}"/>
              </c:ext>
            </c:extLst>
          </c:dPt>
          <c:dPt>
            <c:idx val="1"/>
            <c:bubble3D val="0"/>
            <c:spPr>
              <a:solidFill>
                <a:srgbClr val="ED7D31"/>
              </a:solidFill>
            </c:spPr>
            <c:extLst>
              <c:ext xmlns:c16="http://schemas.microsoft.com/office/drawing/2014/chart" uri="{C3380CC4-5D6E-409C-BE32-E72D297353CC}">
                <c16:uniqueId val="{00000003-DA46-344C-B3A8-DA24F673F2F5}"/>
              </c:ext>
            </c:extLst>
          </c:dPt>
          <c:dPt>
            <c:idx val="2"/>
            <c:bubble3D val="0"/>
            <c:spPr>
              <a:solidFill>
                <a:srgbClr val="A5A5A5"/>
              </a:solidFill>
            </c:spPr>
            <c:extLst>
              <c:ext xmlns:c16="http://schemas.microsoft.com/office/drawing/2014/chart" uri="{C3380CC4-5D6E-409C-BE32-E72D297353CC}">
                <c16:uniqueId val="{00000005-DA46-344C-B3A8-DA24F673F2F5}"/>
              </c:ext>
            </c:extLst>
          </c:dPt>
          <c:dPt>
            <c:idx val="3"/>
            <c:bubble3D val="0"/>
            <c:spPr>
              <a:solidFill>
                <a:srgbClr val="FFC000"/>
              </a:solidFill>
            </c:spPr>
            <c:extLst>
              <c:ext xmlns:c16="http://schemas.microsoft.com/office/drawing/2014/chart" uri="{C3380CC4-5D6E-409C-BE32-E72D297353CC}">
                <c16:uniqueId val="{00000007-DA46-344C-B3A8-DA24F673F2F5}"/>
              </c:ext>
            </c:extLst>
          </c:dPt>
          <c:dPt>
            <c:idx val="4"/>
            <c:bubble3D val="0"/>
            <c:spPr>
              <a:solidFill>
                <a:srgbClr val="4472C4"/>
              </a:solidFill>
            </c:spPr>
            <c:extLst>
              <c:ext xmlns:c16="http://schemas.microsoft.com/office/drawing/2014/chart" uri="{C3380CC4-5D6E-409C-BE32-E72D297353CC}">
                <c16:uniqueId val="{00000009-DA46-344C-B3A8-DA24F673F2F5}"/>
              </c:ext>
            </c:extLst>
          </c:dPt>
          <c:dPt>
            <c:idx val="5"/>
            <c:bubble3D val="0"/>
            <c:spPr>
              <a:solidFill>
                <a:srgbClr val="70AD47"/>
              </a:solidFill>
            </c:spPr>
            <c:extLst>
              <c:ext xmlns:c16="http://schemas.microsoft.com/office/drawing/2014/chart" uri="{C3380CC4-5D6E-409C-BE32-E72D297353CC}">
                <c16:uniqueId val="{0000000B-DA46-344C-B3A8-DA24F673F2F5}"/>
              </c:ext>
            </c:extLst>
          </c:dPt>
          <c:dPt>
            <c:idx val="6"/>
            <c:bubble3D val="0"/>
            <c:spPr>
              <a:solidFill>
                <a:srgbClr val="8CB9E2"/>
              </a:solidFill>
            </c:spPr>
            <c:extLst>
              <c:ext xmlns:c16="http://schemas.microsoft.com/office/drawing/2014/chart" uri="{C3380CC4-5D6E-409C-BE32-E72D297353CC}">
                <c16:uniqueId val="{0000000D-DA46-344C-B3A8-DA24F673F2F5}"/>
              </c:ext>
            </c:extLst>
          </c:dPt>
          <c:dPt>
            <c:idx val="7"/>
            <c:bubble3D val="0"/>
            <c:spPr>
              <a:solidFill>
                <a:srgbClr val="F2A46F"/>
              </a:solidFill>
            </c:spPr>
            <c:extLst>
              <c:ext xmlns:c16="http://schemas.microsoft.com/office/drawing/2014/chart" uri="{C3380CC4-5D6E-409C-BE32-E72D297353CC}">
                <c16:uniqueId val="{0000000F-DA46-344C-B3A8-DA24F673F2F5}"/>
              </c:ext>
            </c:extLst>
          </c:dPt>
          <c:dPt>
            <c:idx val="8"/>
            <c:bubble3D val="0"/>
            <c:spPr>
              <a:solidFill>
                <a:srgbClr val="C0C0C0"/>
              </a:solidFill>
            </c:spPr>
            <c:extLst>
              <c:ext xmlns:c16="http://schemas.microsoft.com/office/drawing/2014/chart" uri="{C3380CC4-5D6E-409C-BE32-E72D297353CC}">
                <c16:uniqueId val="{00000011-DA46-344C-B3A8-DA24F673F2F5}"/>
              </c:ext>
            </c:extLst>
          </c:dPt>
          <c:dPt>
            <c:idx val="9"/>
            <c:bubble3D val="0"/>
            <c:spPr>
              <a:solidFill>
                <a:srgbClr val="FFD34D"/>
              </a:solidFill>
            </c:spPr>
            <c:extLst>
              <c:ext xmlns:c16="http://schemas.microsoft.com/office/drawing/2014/chart" uri="{C3380CC4-5D6E-409C-BE32-E72D297353CC}">
                <c16:uniqueId val="{00000013-DA46-344C-B3A8-DA24F673F2F5}"/>
              </c:ext>
            </c:extLst>
          </c:dPt>
          <c:dPt>
            <c:idx val="10"/>
            <c:bubble3D val="0"/>
            <c:spPr>
              <a:solidFill>
                <a:srgbClr val="7C9CD6"/>
              </a:solidFill>
            </c:spPr>
            <c:extLst>
              <c:ext xmlns:c16="http://schemas.microsoft.com/office/drawing/2014/chart" uri="{C3380CC4-5D6E-409C-BE32-E72D297353CC}">
                <c16:uniqueId val="{00000015-DA46-344C-B3A8-DA24F673F2F5}"/>
              </c:ext>
            </c:extLst>
          </c:dPt>
          <c:dPt>
            <c:idx val="11"/>
            <c:bubble3D val="0"/>
            <c:spPr>
              <a:solidFill>
                <a:srgbClr val="9BC67E"/>
              </a:solidFill>
            </c:spPr>
            <c:extLst>
              <c:ext xmlns:c16="http://schemas.microsoft.com/office/drawing/2014/chart" uri="{C3380CC4-5D6E-409C-BE32-E72D297353CC}">
                <c16:uniqueId val="{00000017-DA46-344C-B3A8-DA24F673F2F5}"/>
              </c:ext>
            </c:extLst>
          </c:dPt>
          <c:dPt>
            <c:idx val="12"/>
            <c:bubble3D val="0"/>
            <c:spPr>
              <a:solidFill>
                <a:srgbClr val="BDD7EE"/>
              </a:solidFill>
            </c:spPr>
            <c:extLst>
              <c:ext xmlns:c16="http://schemas.microsoft.com/office/drawing/2014/chart" uri="{C3380CC4-5D6E-409C-BE32-E72D297353CC}">
                <c16:uniqueId val="{00000019-DA46-344C-B3A8-DA24F673F2F5}"/>
              </c:ext>
            </c:extLst>
          </c:dPt>
          <c:dPt>
            <c:idx val="13"/>
            <c:bubble3D val="0"/>
            <c:spPr>
              <a:solidFill>
                <a:srgbClr val="F8CBAD"/>
              </a:solidFill>
            </c:spPr>
            <c:extLst>
              <c:ext xmlns:c16="http://schemas.microsoft.com/office/drawing/2014/chart" uri="{C3380CC4-5D6E-409C-BE32-E72D297353CC}">
                <c16:uniqueId val="{0000001B-DA46-344C-B3A8-DA24F673F2F5}"/>
              </c:ext>
            </c:extLst>
          </c:dPt>
          <c:dPt>
            <c:idx val="14"/>
            <c:bubble3D val="0"/>
            <c:spPr>
              <a:solidFill>
                <a:srgbClr val="DBDBDB"/>
              </a:solidFill>
            </c:spPr>
            <c:extLst>
              <c:ext xmlns:c16="http://schemas.microsoft.com/office/drawing/2014/chart" uri="{C3380CC4-5D6E-409C-BE32-E72D297353CC}">
                <c16:uniqueId val="{0000001D-DA46-344C-B3A8-DA24F673F2F5}"/>
              </c:ext>
            </c:extLst>
          </c:dPt>
          <c:dPt>
            <c:idx val="15"/>
            <c:bubble3D val="0"/>
            <c:spPr>
              <a:solidFill>
                <a:srgbClr val="FFE699"/>
              </a:solidFill>
            </c:spPr>
            <c:extLst>
              <c:ext xmlns:c16="http://schemas.microsoft.com/office/drawing/2014/chart" uri="{C3380CC4-5D6E-409C-BE32-E72D297353CC}">
                <c16:uniqueId val="{0000001F-DA46-344C-B3A8-DA24F673F2F5}"/>
              </c:ext>
            </c:extLst>
          </c:dPt>
          <c:dPt>
            <c:idx val="16"/>
            <c:bubble3D val="0"/>
            <c:spPr>
              <a:solidFill>
                <a:srgbClr val="B4C7E7"/>
              </a:solidFill>
            </c:spPr>
            <c:extLst>
              <c:ext xmlns:c16="http://schemas.microsoft.com/office/drawing/2014/chart" uri="{C3380CC4-5D6E-409C-BE32-E72D297353CC}">
                <c16:uniqueId val="{00000021-DA46-344C-B3A8-DA24F673F2F5}"/>
              </c:ext>
            </c:extLst>
          </c:dPt>
          <c:dPt>
            <c:idx val="17"/>
            <c:bubble3D val="0"/>
            <c:spPr>
              <a:solidFill>
                <a:srgbClr val="C6DEB5"/>
              </a:solidFill>
            </c:spPr>
            <c:extLst>
              <c:ext xmlns:c16="http://schemas.microsoft.com/office/drawing/2014/chart" uri="{C3380CC4-5D6E-409C-BE32-E72D297353CC}">
                <c16:uniqueId val="{00000023-DA46-344C-B3A8-DA24F673F2F5}"/>
              </c:ext>
            </c:extLst>
          </c:dPt>
          <c:dPt>
            <c:idx val="18"/>
            <c:bubble3D val="0"/>
            <c:spPr>
              <a:solidFill>
                <a:srgbClr val="EFF5FB"/>
              </a:solidFill>
            </c:spPr>
            <c:extLst>
              <c:ext xmlns:c16="http://schemas.microsoft.com/office/drawing/2014/chart" uri="{C3380CC4-5D6E-409C-BE32-E72D297353CC}">
                <c16:uniqueId val="{00000025-DA46-344C-B3A8-DA24F673F2F5}"/>
              </c:ext>
            </c:extLst>
          </c:dPt>
          <c:dPt>
            <c:idx val="19"/>
            <c:bubble3D val="0"/>
            <c:spPr>
              <a:solidFill>
                <a:srgbClr val="FDF2EA"/>
              </a:solidFill>
            </c:spPr>
            <c:extLst>
              <c:ext xmlns:c16="http://schemas.microsoft.com/office/drawing/2014/chart" uri="{C3380CC4-5D6E-409C-BE32-E72D297353CC}">
                <c16:uniqueId val="{00000027-DA46-344C-B3A8-DA24F673F2F5}"/>
              </c:ext>
            </c:extLst>
          </c:dPt>
          <c:dPt>
            <c:idx val="20"/>
            <c:bubble3D val="0"/>
            <c:spPr>
              <a:solidFill>
                <a:srgbClr val="F6F6F6"/>
              </a:solidFill>
            </c:spPr>
            <c:extLst>
              <c:ext xmlns:c16="http://schemas.microsoft.com/office/drawing/2014/chart" uri="{C3380CC4-5D6E-409C-BE32-E72D297353CC}">
                <c16:uniqueId val="{00000029-DA46-344C-B3A8-DA24F673F2F5}"/>
              </c:ext>
            </c:extLst>
          </c:dPt>
          <c:dPt>
            <c:idx val="21"/>
            <c:bubble3D val="0"/>
            <c:extLst>
              <c:ext xmlns:c16="http://schemas.microsoft.com/office/drawing/2014/chart" uri="{C3380CC4-5D6E-409C-BE32-E72D297353CC}">
                <c16:uniqueId val="{0000002A-DA46-344C-B3A8-DA24F673F2F5}"/>
              </c:ext>
            </c:extLst>
          </c:dPt>
          <c:dPt>
            <c:idx val="22"/>
            <c:bubble3D val="0"/>
            <c:extLst>
              <c:ext xmlns:c16="http://schemas.microsoft.com/office/drawing/2014/chart" uri="{C3380CC4-5D6E-409C-BE32-E72D297353CC}">
                <c16:uniqueId val="{0000002B-DA46-344C-B3A8-DA24F673F2F5}"/>
              </c:ext>
            </c:extLst>
          </c:dPt>
          <c:dPt>
            <c:idx val="23"/>
            <c:bubble3D val="0"/>
            <c:extLst>
              <c:ext xmlns:c16="http://schemas.microsoft.com/office/drawing/2014/chart" uri="{C3380CC4-5D6E-409C-BE32-E72D297353CC}">
                <c16:uniqueId val="{0000002C-DA46-344C-B3A8-DA24F673F2F5}"/>
              </c:ext>
            </c:extLst>
          </c:dPt>
          <c:dPt>
            <c:idx val="24"/>
            <c:bubble3D val="0"/>
            <c:extLst>
              <c:ext xmlns:c16="http://schemas.microsoft.com/office/drawing/2014/chart" uri="{C3380CC4-5D6E-409C-BE32-E72D297353CC}">
                <c16:uniqueId val="{0000002D-DA46-344C-B3A8-DA24F673F2F5}"/>
              </c:ext>
            </c:extLst>
          </c:dPt>
          <c:dPt>
            <c:idx val="25"/>
            <c:bubble3D val="0"/>
            <c:extLst>
              <c:ext xmlns:c16="http://schemas.microsoft.com/office/drawing/2014/chart" uri="{C3380CC4-5D6E-409C-BE32-E72D297353CC}">
                <c16:uniqueId val="{0000002E-DA46-344C-B3A8-DA24F673F2F5}"/>
              </c:ext>
            </c:extLst>
          </c:dPt>
          <c:dPt>
            <c:idx val="26"/>
            <c:bubble3D val="0"/>
            <c:extLst>
              <c:ext xmlns:c16="http://schemas.microsoft.com/office/drawing/2014/chart" uri="{C3380CC4-5D6E-409C-BE32-E72D297353CC}">
                <c16:uniqueId val="{0000002F-DA46-344C-B3A8-DA24F673F2F5}"/>
              </c:ext>
            </c:extLst>
          </c:dPt>
          <c:dPt>
            <c:idx val="27"/>
            <c:bubble3D val="0"/>
            <c:extLst>
              <c:ext xmlns:c16="http://schemas.microsoft.com/office/drawing/2014/chart" uri="{C3380CC4-5D6E-409C-BE32-E72D297353CC}">
                <c16:uniqueId val="{00000030-DA46-344C-B3A8-DA24F673F2F5}"/>
              </c:ext>
            </c:extLst>
          </c:dPt>
          <c:dPt>
            <c:idx val="28"/>
            <c:bubble3D val="0"/>
            <c:extLst>
              <c:ext xmlns:c16="http://schemas.microsoft.com/office/drawing/2014/chart" uri="{C3380CC4-5D6E-409C-BE32-E72D297353CC}">
                <c16:uniqueId val="{00000031-DA46-344C-B3A8-DA24F673F2F5}"/>
              </c:ext>
            </c:extLst>
          </c:dPt>
          <c:dPt>
            <c:idx val="29"/>
            <c:bubble3D val="0"/>
            <c:extLst>
              <c:ext xmlns:c16="http://schemas.microsoft.com/office/drawing/2014/chart" uri="{C3380CC4-5D6E-409C-BE32-E72D297353CC}">
                <c16:uniqueId val="{00000032-DA46-344C-B3A8-DA24F673F2F5}"/>
              </c:ext>
            </c:extLst>
          </c:dPt>
          <c:dPt>
            <c:idx val="30"/>
            <c:bubble3D val="0"/>
            <c:extLst>
              <c:ext xmlns:c16="http://schemas.microsoft.com/office/drawing/2014/chart" uri="{C3380CC4-5D6E-409C-BE32-E72D297353CC}">
                <c16:uniqueId val="{00000033-DA46-344C-B3A8-DA24F673F2F5}"/>
              </c:ext>
            </c:extLst>
          </c:dPt>
          <c:dPt>
            <c:idx val="31"/>
            <c:bubble3D val="0"/>
            <c:extLst>
              <c:ext xmlns:c16="http://schemas.microsoft.com/office/drawing/2014/chart" uri="{C3380CC4-5D6E-409C-BE32-E72D297353CC}">
                <c16:uniqueId val="{00000034-DA46-344C-B3A8-DA24F673F2F5}"/>
              </c:ext>
            </c:extLst>
          </c:dPt>
          <c:dPt>
            <c:idx val="32"/>
            <c:bubble3D val="0"/>
            <c:extLst>
              <c:ext xmlns:c16="http://schemas.microsoft.com/office/drawing/2014/chart" uri="{C3380CC4-5D6E-409C-BE32-E72D297353CC}">
                <c16:uniqueId val="{00000035-DA46-344C-B3A8-DA24F673F2F5}"/>
              </c:ext>
            </c:extLst>
          </c:dPt>
          <c:dPt>
            <c:idx val="33"/>
            <c:bubble3D val="0"/>
            <c:extLst>
              <c:ext xmlns:c16="http://schemas.microsoft.com/office/drawing/2014/chart" uri="{C3380CC4-5D6E-409C-BE32-E72D297353CC}">
                <c16:uniqueId val="{00000036-DA46-344C-B3A8-DA24F673F2F5}"/>
              </c:ext>
            </c:extLst>
          </c:dPt>
          <c:dPt>
            <c:idx val="34"/>
            <c:bubble3D val="0"/>
            <c:extLst>
              <c:ext xmlns:c16="http://schemas.microsoft.com/office/drawing/2014/chart" uri="{C3380CC4-5D6E-409C-BE32-E72D297353CC}">
                <c16:uniqueId val="{00000037-DA46-344C-B3A8-DA24F673F2F5}"/>
              </c:ext>
            </c:extLst>
          </c:dPt>
          <c:dPt>
            <c:idx val="35"/>
            <c:bubble3D val="0"/>
            <c:extLst>
              <c:ext xmlns:c16="http://schemas.microsoft.com/office/drawing/2014/chart" uri="{C3380CC4-5D6E-409C-BE32-E72D297353CC}">
                <c16:uniqueId val="{00000038-DA46-344C-B3A8-DA24F673F2F5}"/>
              </c:ext>
            </c:extLst>
          </c:dPt>
          <c:dPt>
            <c:idx val="36"/>
            <c:bubble3D val="0"/>
            <c:extLst>
              <c:ext xmlns:c16="http://schemas.microsoft.com/office/drawing/2014/chart" uri="{C3380CC4-5D6E-409C-BE32-E72D297353CC}">
                <c16:uniqueId val="{00000039-DA46-344C-B3A8-DA24F673F2F5}"/>
              </c:ext>
            </c:extLst>
          </c:dPt>
          <c:dPt>
            <c:idx val="37"/>
            <c:bubble3D val="0"/>
            <c:extLst>
              <c:ext xmlns:c16="http://schemas.microsoft.com/office/drawing/2014/chart" uri="{C3380CC4-5D6E-409C-BE32-E72D297353CC}">
                <c16:uniqueId val="{0000003A-DA46-344C-B3A8-DA24F673F2F5}"/>
              </c:ext>
            </c:extLst>
          </c:dPt>
          <c:dPt>
            <c:idx val="38"/>
            <c:bubble3D val="0"/>
            <c:extLst>
              <c:ext xmlns:c16="http://schemas.microsoft.com/office/drawing/2014/chart" uri="{C3380CC4-5D6E-409C-BE32-E72D297353CC}">
                <c16:uniqueId val="{0000003B-DA46-344C-B3A8-DA24F673F2F5}"/>
              </c:ext>
            </c:extLst>
          </c:dPt>
          <c:dPt>
            <c:idx val="39"/>
            <c:bubble3D val="0"/>
            <c:extLst>
              <c:ext xmlns:c16="http://schemas.microsoft.com/office/drawing/2014/chart" uri="{C3380CC4-5D6E-409C-BE32-E72D297353CC}">
                <c16:uniqueId val="{0000003C-DA46-344C-B3A8-DA24F673F2F5}"/>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D-DA46-344C-B3A8-DA24F673F2F5}"/>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757575"/>
                </a:solidFill>
                <a:latin typeface="+mn-lt"/>
              </a:defRPr>
            </a:pPr>
            <a:r>
              <a:rPr sz="1200" b="1" i="0">
                <a:solidFill>
                  <a:srgbClr val="757575"/>
                </a:solidFill>
                <a:latin typeface="+mn-lt"/>
              </a:rPr>
              <a:t>2ª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1E20-5244-B52A-F779DD620F80}"/>
              </c:ext>
            </c:extLst>
          </c:dPt>
          <c:dPt>
            <c:idx val="1"/>
            <c:bubble3D val="0"/>
            <c:spPr>
              <a:solidFill>
                <a:srgbClr val="ED7D31"/>
              </a:solidFill>
            </c:spPr>
            <c:extLst>
              <c:ext xmlns:c16="http://schemas.microsoft.com/office/drawing/2014/chart" uri="{C3380CC4-5D6E-409C-BE32-E72D297353CC}">
                <c16:uniqueId val="{00000003-1E20-5244-B52A-F779DD620F80}"/>
              </c:ext>
            </c:extLst>
          </c:dPt>
          <c:dPt>
            <c:idx val="2"/>
            <c:bubble3D val="0"/>
            <c:spPr>
              <a:solidFill>
                <a:srgbClr val="A5A5A5"/>
              </a:solidFill>
            </c:spPr>
            <c:extLst>
              <c:ext xmlns:c16="http://schemas.microsoft.com/office/drawing/2014/chart" uri="{C3380CC4-5D6E-409C-BE32-E72D297353CC}">
                <c16:uniqueId val="{00000005-1E20-5244-B52A-F779DD620F80}"/>
              </c:ext>
            </c:extLst>
          </c:dPt>
          <c:dPt>
            <c:idx val="3"/>
            <c:bubble3D val="0"/>
            <c:spPr>
              <a:solidFill>
                <a:srgbClr val="FFC000"/>
              </a:solidFill>
            </c:spPr>
            <c:extLst>
              <c:ext xmlns:c16="http://schemas.microsoft.com/office/drawing/2014/chart" uri="{C3380CC4-5D6E-409C-BE32-E72D297353CC}">
                <c16:uniqueId val="{00000007-1E20-5244-B52A-F779DD620F80}"/>
              </c:ext>
            </c:extLst>
          </c:dPt>
          <c:dPt>
            <c:idx val="4"/>
            <c:bubble3D val="0"/>
            <c:spPr>
              <a:solidFill>
                <a:srgbClr val="4472C4"/>
              </a:solidFill>
            </c:spPr>
            <c:extLst>
              <c:ext xmlns:c16="http://schemas.microsoft.com/office/drawing/2014/chart" uri="{C3380CC4-5D6E-409C-BE32-E72D297353CC}">
                <c16:uniqueId val="{00000009-1E20-5244-B52A-F779DD620F80}"/>
              </c:ext>
            </c:extLst>
          </c:dPt>
          <c:dPt>
            <c:idx val="5"/>
            <c:bubble3D val="0"/>
            <c:spPr>
              <a:solidFill>
                <a:srgbClr val="70AD47"/>
              </a:solidFill>
            </c:spPr>
            <c:extLst>
              <c:ext xmlns:c16="http://schemas.microsoft.com/office/drawing/2014/chart" uri="{C3380CC4-5D6E-409C-BE32-E72D297353CC}">
                <c16:uniqueId val="{0000000B-1E20-5244-B52A-F779DD620F80}"/>
              </c:ext>
            </c:extLst>
          </c:dPt>
          <c:dPt>
            <c:idx val="6"/>
            <c:bubble3D val="0"/>
            <c:spPr>
              <a:solidFill>
                <a:srgbClr val="8CB9E2"/>
              </a:solidFill>
            </c:spPr>
            <c:extLst>
              <c:ext xmlns:c16="http://schemas.microsoft.com/office/drawing/2014/chart" uri="{C3380CC4-5D6E-409C-BE32-E72D297353CC}">
                <c16:uniqueId val="{0000000D-1E20-5244-B52A-F779DD620F80}"/>
              </c:ext>
            </c:extLst>
          </c:dPt>
          <c:dPt>
            <c:idx val="7"/>
            <c:bubble3D val="0"/>
            <c:spPr>
              <a:solidFill>
                <a:srgbClr val="F2A46F"/>
              </a:solidFill>
            </c:spPr>
            <c:extLst>
              <c:ext xmlns:c16="http://schemas.microsoft.com/office/drawing/2014/chart" uri="{C3380CC4-5D6E-409C-BE32-E72D297353CC}">
                <c16:uniqueId val="{0000000F-1E20-5244-B52A-F779DD620F80}"/>
              </c:ext>
            </c:extLst>
          </c:dPt>
          <c:dPt>
            <c:idx val="8"/>
            <c:bubble3D val="0"/>
            <c:spPr>
              <a:solidFill>
                <a:srgbClr val="C0C0C0"/>
              </a:solidFill>
            </c:spPr>
            <c:extLst>
              <c:ext xmlns:c16="http://schemas.microsoft.com/office/drawing/2014/chart" uri="{C3380CC4-5D6E-409C-BE32-E72D297353CC}">
                <c16:uniqueId val="{00000011-1E20-5244-B52A-F779DD620F80}"/>
              </c:ext>
            </c:extLst>
          </c:dPt>
          <c:dPt>
            <c:idx val="9"/>
            <c:bubble3D val="0"/>
            <c:spPr>
              <a:solidFill>
                <a:srgbClr val="FFD34D"/>
              </a:solidFill>
            </c:spPr>
            <c:extLst>
              <c:ext xmlns:c16="http://schemas.microsoft.com/office/drawing/2014/chart" uri="{C3380CC4-5D6E-409C-BE32-E72D297353CC}">
                <c16:uniqueId val="{00000013-1E20-5244-B52A-F779DD620F80}"/>
              </c:ext>
            </c:extLst>
          </c:dPt>
          <c:dPt>
            <c:idx val="10"/>
            <c:bubble3D val="0"/>
            <c:spPr>
              <a:solidFill>
                <a:srgbClr val="7C9CD6"/>
              </a:solidFill>
            </c:spPr>
            <c:extLst>
              <c:ext xmlns:c16="http://schemas.microsoft.com/office/drawing/2014/chart" uri="{C3380CC4-5D6E-409C-BE32-E72D297353CC}">
                <c16:uniqueId val="{00000015-1E20-5244-B52A-F779DD620F80}"/>
              </c:ext>
            </c:extLst>
          </c:dPt>
          <c:dPt>
            <c:idx val="11"/>
            <c:bubble3D val="0"/>
            <c:spPr>
              <a:solidFill>
                <a:srgbClr val="9BC67E"/>
              </a:solidFill>
            </c:spPr>
            <c:extLst>
              <c:ext xmlns:c16="http://schemas.microsoft.com/office/drawing/2014/chart" uri="{C3380CC4-5D6E-409C-BE32-E72D297353CC}">
                <c16:uniqueId val="{00000017-1E20-5244-B52A-F779DD620F80}"/>
              </c:ext>
            </c:extLst>
          </c:dPt>
          <c:dPt>
            <c:idx val="12"/>
            <c:bubble3D val="0"/>
            <c:spPr>
              <a:solidFill>
                <a:srgbClr val="BDD7EE"/>
              </a:solidFill>
            </c:spPr>
            <c:extLst>
              <c:ext xmlns:c16="http://schemas.microsoft.com/office/drawing/2014/chart" uri="{C3380CC4-5D6E-409C-BE32-E72D297353CC}">
                <c16:uniqueId val="{00000019-1E20-5244-B52A-F779DD620F80}"/>
              </c:ext>
            </c:extLst>
          </c:dPt>
          <c:dPt>
            <c:idx val="13"/>
            <c:bubble3D val="0"/>
            <c:spPr>
              <a:solidFill>
                <a:srgbClr val="F8CBAD"/>
              </a:solidFill>
            </c:spPr>
            <c:extLst>
              <c:ext xmlns:c16="http://schemas.microsoft.com/office/drawing/2014/chart" uri="{C3380CC4-5D6E-409C-BE32-E72D297353CC}">
                <c16:uniqueId val="{0000001B-1E20-5244-B52A-F779DD620F80}"/>
              </c:ext>
            </c:extLst>
          </c:dPt>
          <c:dPt>
            <c:idx val="14"/>
            <c:bubble3D val="0"/>
            <c:spPr>
              <a:solidFill>
                <a:srgbClr val="DBDBDB"/>
              </a:solidFill>
            </c:spPr>
            <c:extLst>
              <c:ext xmlns:c16="http://schemas.microsoft.com/office/drawing/2014/chart" uri="{C3380CC4-5D6E-409C-BE32-E72D297353CC}">
                <c16:uniqueId val="{0000001D-1E20-5244-B52A-F779DD620F80}"/>
              </c:ext>
            </c:extLst>
          </c:dPt>
          <c:dPt>
            <c:idx val="15"/>
            <c:bubble3D val="0"/>
            <c:spPr>
              <a:solidFill>
                <a:srgbClr val="FFE699"/>
              </a:solidFill>
            </c:spPr>
            <c:extLst>
              <c:ext xmlns:c16="http://schemas.microsoft.com/office/drawing/2014/chart" uri="{C3380CC4-5D6E-409C-BE32-E72D297353CC}">
                <c16:uniqueId val="{0000001F-1E20-5244-B52A-F779DD620F80}"/>
              </c:ext>
            </c:extLst>
          </c:dPt>
          <c:dPt>
            <c:idx val="16"/>
            <c:bubble3D val="0"/>
            <c:spPr>
              <a:solidFill>
                <a:srgbClr val="B4C7E7"/>
              </a:solidFill>
            </c:spPr>
            <c:extLst>
              <c:ext xmlns:c16="http://schemas.microsoft.com/office/drawing/2014/chart" uri="{C3380CC4-5D6E-409C-BE32-E72D297353CC}">
                <c16:uniqueId val="{00000021-1E20-5244-B52A-F779DD620F80}"/>
              </c:ext>
            </c:extLst>
          </c:dPt>
          <c:dPt>
            <c:idx val="17"/>
            <c:bubble3D val="0"/>
            <c:spPr>
              <a:solidFill>
                <a:srgbClr val="C6DEB5"/>
              </a:solidFill>
            </c:spPr>
            <c:extLst>
              <c:ext xmlns:c16="http://schemas.microsoft.com/office/drawing/2014/chart" uri="{C3380CC4-5D6E-409C-BE32-E72D297353CC}">
                <c16:uniqueId val="{00000023-1E20-5244-B52A-F779DD620F80}"/>
              </c:ext>
            </c:extLst>
          </c:dPt>
          <c:dPt>
            <c:idx val="18"/>
            <c:bubble3D val="0"/>
            <c:spPr>
              <a:solidFill>
                <a:srgbClr val="EFF5FB"/>
              </a:solidFill>
            </c:spPr>
            <c:extLst>
              <c:ext xmlns:c16="http://schemas.microsoft.com/office/drawing/2014/chart" uri="{C3380CC4-5D6E-409C-BE32-E72D297353CC}">
                <c16:uniqueId val="{00000025-1E20-5244-B52A-F779DD620F80}"/>
              </c:ext>
            </c:extLst>
          </c:dPt>
          <c:dPt>
            <c:idx val="19"/>
            <c:bubble3D val="0"/>
            <c:spPr>
              <a:solidFill>
                <a:srgbClr val="FDF2EA"/>
              </a:solidFill>
            </c:spPr>
            <c:extLst>
              <c:ext xmlns:c16="http://schemas.microsoft.com/office/drawing/2014/chart" uri="{C3380CC4-5D6E-409C-BE32-E72D297353CC}">
                <c16:uniqueId val="{00000027-1E20-5244-B52A-F779DD620F80}"/>
              </c:ext>
            </c:extLst>
          </c:dPt>
          <c:dPt>
            <c:idx val="20"/>
            <c:bubble3D val="0"/>
            <c:spPr>
              <a:solidFill>
                <a:srgbClr val="F6F6F6"/>
              </a:solidFill>
            </c:spPr>
            <c:extLst>
              <c:ext xmlns:c16="http://schemas.microsoft.com/office/drawing/2014/chart" uri="{C3380CC4-5D6E-409C-BE32-E72D297353CC}">
                <c16:uniqueId val="{00000029-1E20-5244-B52A-F779DD620F80}"/>
              </c:ext>
            </c:extLst>
          </c:dPt>
          <c:dPt>
            <c:idx val="21"/>
            <c:bubble3D val="0"/>
            <c:extLst>
              <c:ext xmlns:c16="http://schemas.microsoft.com/office/drawing/2014/chart" uri="{C3380CC4-5D6E-409C-BE32-E72D297353CC}">
                <c16:uniqueId val="{0000002A-1E20-5244-B52A-F779DD620F80}"/>
              </c:ext>
            </c:extLst>
          </c:dPt>
          <c:dPt>
            <c:idx val="22"/>
            <c:bubble3D val="0"/>
            <c:extLst>
              <c:ext xmlns:c16="http://schemas.microsoft.com/office/drawing/2014/chart" uri="{C3380CC4-5D6E-409C-BE32-E72D297353CC}">
                <c16:uniqueId val="{0000002B-1E20-5244-B52A-F779DD620F80}"/>
              </c:ext>
            </c:extLst>
          </c:dPt>
          <c:dPt>
            <c:idx val="23"/>
            <c:bubble3D val="0"/>
            <c:extLst>
              <c:ext xmlns:c16="http://schemas.microsoft.com/office/drawing/2014/chart" uri="{C3380CC4-5D6E-409C-BE32-E72D297353CC}">
                <c16:uniqueId val="{0000002C-1E20-5244-B52A-F779DD620F80}"/>
              </c:ext>
            </c:extLst>
          </c:dPt>
          <c:dPt>
            <c:idx val="24"/>
            <c:bubble3D val="0"/>
            <c:extLst>
              <c:ext xmlns:c16="http://schemas.microsoft.com/office/drawing/2014/chart" uri="{C3380CC4-5D6E-409C-BE32-E72D297353CC}">
                <c16:uniqueId val="{0000002D-1E20-5244-B52A-F779DD620F80}"/>
              </c:ext>
            </c:extLst>
          </c:dPt>
          <c:dPt>
            <c:idx val="25"/>
            <c:bubble3D val="0"/>
            <c:extLst>
              <c:ext xmlns:c16="http://schemas.microsoft.com/office/drawing/2014/chart" uri="{C3380CC4-5D6E-409C-BE32-E72D297353CC}">
                <c16:uniqueId val="{0000002E-1E20-5244-B52A-F779DD620F80}"/>
              </c:ext>
            </c:extLst>
          </c:dPt>
          <c:dPt>
            <c:idx val="26"/>
            <c:bubble3D val="0"/>
            <c:extLst>
              <c:ext xmlns:c16="http://schemas.microsoft.com/office/drawing/2014/chart" uri="{C3380CC4-5D6E-409C-BE32-E72D297353CC}">
                <c16:uniqueId val="{0000002F-1E20-5244-B52A-F779DD620F80}"/>
              </c:ext>
            </c:extLst>
          </c:dPt>
          <c:dPt>
            <c:idx val="27"/>
            <c:bubble3D val="0"/>
            <c:extLst>
              <c:ext xmlns:c16="http://schemas.microsoft.com/office/drawing/2014/chart" uri="{C3380CC4-5D6E-409C-BE32-E72D297353CC}">
                <c16:uniqueId val="{00000030-1E20-5244-B52A-F779DD620F80}"/>
              </c:ext>
            </c:extLst>
          </c:dPt>
          <c:dPt>
            <c:idx val="28"/>
            <c:bubble3D val="0"/>
            <c:extLst>
              <c:ext xmlns:c16="http://schemas.microsoft.com/office/drawing/2014/chart" uri="{C3380CC4-5D6E-409C-BE32-E72D297353CC}">
                <c16:uniqueId val="{00000031-1E20-5244-B52A-F779DD620F80}"/>
              </c:ext>
            </c:extLst>
          </c:dPt>
          <c:dPt>
            <c:idx val="29"/>
            <c:bubble3D val="0"/>
            <c:extLst>
              <c:ext xmlns:c16="http://schemas.microsoft.com/office/drawing/2014/chart" uri="{C3380CC4-5D6E-409C-BE32-E72D297353CC}">
                <c16:uniqueId val="{00000032-1E20-5244-B52A-F779DD620F80}"/>
              </c:ext>
            </c:extLst>
          </c:dPt>
          <c:dPt>
            <c:idx val="30"/>
            <c:bubble3D val="0"/>
            <c:extLst>
              <c:ext xmlns:c16="http://schemas.microsoft.com/office/drawing/2014/chart" uri="{C3380CC4-5D6E-409C-BE32-E72D297353CC}">
                <c16:uniqueId val="{00000033-1E20-5244-B52A-F779DD620F80}"/>
              </c:ext>
            </c:extLst>
          </c:dPt>
          <c:dPt>
            <c:idx val="31"/>
            <c:bubble3D val="0"/>
            <c:extLst>
              <c:ext xmlns:c16="http://schemas.microsoft.com/office/drawing/2014/chart" uri="{C3380CC4-5D6E-409C-BE32-E72D297353CC}">
                <c16:uniqueId val="{00000034-1E20-5244-B52A-F779DD620F80}"/>
              </c:ext>
            </c:extLst>
          </c:dPt>
          <c:dPt>
            <c:idx val="32"/>
            <c:bubble3D val="0"/>
            <c:extLst>
              <c:ext xmlns:c16="http://schemas.microsoft.com/office/drawing/2014/chart" uri="{C3380CC4-5D6E-409C-BE32-E72D297353CC}">
                <c16:uniqueId val="{00000035-1E20-5244-B52A-F779DD620F80}"/>
              </c:ext>
            </c:extLst>
          </c:dPt>
          <c:dPt>
            <c:idx val="33"/>
            <c:bubble3D val="0"/>
            <c:extLst>
              <c:ext xmlns:c16="http://schemas.microsoft.com/office/drawing/2014/chart" uri="{C3380CC4-5D6E-409C-BE32-E72D297353CC}">
                <c16:uniqueId val="{00000036-1E20-5244-B52A-F779DD620F80}"/>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7-1E20-5244-B52A-F779DD620F8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200" b="1" i="0">
                <a:solidFill>
                  <a:srgbClr val="757575"/>
                </a:solidFill>
                <a:latin typeface="+mn-lt"/>
              </a:defRPr>
            </a:pPr>
            <a:r>
              <a:rPr sz="1200" b="1" i="0">
                <a:solidFill>
                  <a:srgbClr val="757575"/>
                </a:solidFill>
                <a:latin typeface="+mn-lt"/>
              </a:rPr>
              <a:t>1ª Legislatura</a:t>
            </a:r>
          </a:p>
        </c:rich>
      </c:tx>
      <c:overlay val="0"/>
    </c:title>
    <c:autoTitleDeleted val="0"/>
    <c:plotArea>
      <c:layout/>
      <c:pieChart>
        <c:varyColors val="1"/>
        <c:ser>
          <c:idx val="0"/>
          <c:order val="0"/>
          <c:dPt>
            <c:idx val="0"/>
            <c:bubble3D val="0"/>
            <c:spPr>
              <a:solidFill>
                <a:srgbClr val="5B9BD5"/>
              </a:solidFill>
            </c:spPr>
            <c:extLst>
              <c:ext xmlns:c16="http://schemas.microsoft.com/office/drawing/2014/chart" uri="{C3380CC4-5D6E-409C-BE32-E72D297353CC}">
                <c16:uniqueId val="{00000001-245B-D04F-83D6-F9FB175EF238}"/>
              </c:ext>
            </c:extLst>
          </c:dPt>
          <c:dPt>
            <c:idx val="1"/>
            <c:bubble3D val="0"/>
            <c:spPr>
              <a:solidFill>
                <a:srgbClr val="ED7D31"/>
              </a:solidFill>
            </c:spPr>
            <c:extLst>
              <c:ext xmlns:c16="http://schemas.microsoft.com/office/drawing/2014/chart" uri="{C3380CC4-5D6E-409C-BE32-E72D297353CC}">
                <c16:uniqueId val="{00000003-245B-D04F-83D6-F9FB175EF238}"/>
              </c:ext>
            </c:extLst>
          </c:dPt>
          <c:dPt>
            <c:idx val="2"/>
            <c:bubble3D val="0"/>
            <c:spPr>
              <a:solidFill>
                <a:srgbClr val="A5A5A5"/>
              </a:solidFill>
            </c:spPr>
            <c:extLst>
              <c:ext xmlns:c16="http://schemas.microsoft.com/office/drawing/2014/chart" uri="{C3380CC4-5D6E-409C-BE32-E72D297353CC}">
                <c16:uniqueId val="{00000005-245B-D04F-83D6-F9FB175EF238}"/>
              </c:ext>
            </c:extLst>
          </c:dPt>
          <c:dPt>
            <c:idx val="3"/>
            <c:bubble3D val="0"/>
            <c:spPr>
              <a:solidFill>
                <a:srgbClr val="FFC000"/>
              </a:solidFill>
            </c:spPr>
            <c:extLst>
              <c:ext xmlns:c16="http://schemas.microsoft.com/office/drawing/2014/chart" uri="{C3380CC4-5D6E-409C-BE32-E72D297353CC}">
                <c16:uniqueId val="{00000007-245B-D04F-83D6-F9FB175EF238}"/>
              </c:ext>
            </c:extLst>
          </c:dPt>
          <c:dPt>
            <c:idx val="4"/>
            <c:bubble3D val="0"/>
            <c:spPr>
              <a:solidFill>
                <a:srgbClr val="4472C4"/>
              </a:solidFill>
            </c:spPr>
            <c:extLst>
              <c:ext xmlns:c16="http://schemas.microsoft.com/office/drawing/2014/chart" uri="{C3380CC4-5D6E-409C-BE32-E72D297353CC}">
                <c16:uniqueId val="{00000009-245B-D04F-83D6-F9FB175EF238}"/>
              </c:ext>
            </c:extLst>
          </c:dPt>
          <c:dPt>
            <c:idx val="5"/>
            <c:bubble3D val="0"/>
            <c:spPr>
              <a:solidFill>
                <a:srgbClr val="70AD47"/>
              </a:solidFill>
            </c:spPr>
            <c:extLst>
              <c:ext xmlns:c16="http://schemas.microsoft.com/office/drawing/2014/chart" uri="{C3380CC4-5D6E-409C-BE32-E72D297353CC}">
                <c16:uniqueId val="{0000000B-245B-D04F-83D6-F9FB175EF238}"/>
              </c:ext>
            </c:extLst>
          </c:dPt>
          <c:dPt>
            <c:idx val="6"/>
            <c:bubble3D val="0"/>
            <c:spPr>
              <a:solidFill>
                <a:srgbClr val="8CB9E2"/>
              </a:solidFill>
            </c:spPr>
            <c:extLst>
              <c:ext xmlns:c16="http://schemas.microsoft.com/office/drawing/2014/chart" uri="{C3380CC4-5D6E-409C-BE32-E72D297353CC}">
                <c16:uniqueId val="{0000000D-245B-D04F-83D6-F9FB175EF238}"/>
              </c:ext>
            </c:extLst>
          </c:dPt>
          <c:dPt>
            <c:idx val="7"/>
            <c:bubble3D val="0"/>
            <c:spPr>
              <a:solidFill>
                <a:srgbClr val="F2A46F"/>
              </a:solidFill>
            </c:spPr>
            <c:extLst>
              <c:ext xmlns:c16="http://schemas.microsoft.com/office/drawing/2014/chart" uri="{C3380CC4-5D6E-409C-BE32-E72D297353CC}">
                <c16:uniqueId val="{0000000F-245B-D04F-83D6-F9FB175EF238}"/>
              </c:ext>
            </c:extLst>
          </c:dPt>
          <c:dPt>
            <c:idx val="8"/>
            <c:bubble3D val="0"/>
            <c:spPr>
              <a:solidFill>
                <a:srgbClr val="C0C0C0"/>
              </a:solidFill>
            </c:spPr>
            <c:extLst>
              <c:ext xmlns:c16="http://schemas.microsoft.com/office/drawing/2014/chart" uri="{C3380CC4-5D6E-409C-BE32-E72D297353CC}">
                <c16:uniqueId val="{00000011-245B-D04F-83D6-F9FB175EF238}"/>
              </c:ext>
            </c:extLst>
          </c:dPt>
          <c:dPt>
            <c:idx val="9"/>
            <c:bubble3D val="0"/>
            <c:spPr>
              <a:solidFill>
                <a:srgbClr val="FFD34D"/>
              </a:solidFill>
            </c:spPr>
            <c:extLst>
              <c:ext xmlns:c16="http://schemas.microsoft.com/office/drawing/2014/chart" uri="{C3380CC4-5D6E-409C-BE32-E72D297353CC}">
                <c16:uniqueId val="{00000013-245B-D04F-83D6-F9FB175EF238}"/>
              </c:ext>
            </c:extLst>
          </c:dPt>
          <c:dPt>
            <c:idx val="10"/>
            <c:bubble3D val="0"/>
            <c:spPr>
              <a:solidFill>
                <a:srgbClr val="7C9CD6"/>
              </a:solidFill>
            </c:spPr>
            <c:extLst>
              <c:ext xmlns:c16="http://schemas.microsoft.com/office/drawing/2014/chart" uri="{C3380CC4-5D6E-409C-BE32-E72D297353CC}">
                <c16:uniqueId val="{00000015-245B-D04F-83D6-F9FB175EF238}"/>
              </c:ext>
            </c:extLst>
          </c:dPt>
          <c:dPt>
            <c:idx val="11"/>
            <c:bubble3D val="0"/>
            <c:spPr>
              <a:solidFill>
                <a:srgbClr val="9BC67E"/>
              </a:solidFill>
            </c:spPr>
            <c:extLst>
              <c:ext xmlns:c16="http://schemas.microsoft.com/office/drawing/2014/chart" uri="{C3380CC4-5D6E-409C-BE32-E72D297353CC}">
                <c16:uniqueId val="{00000017-245B-D04F-83D6-F9FB175EF238}"/>
              </c:ext>
            </c:extLst>
          </c:dPt>
          <c:dPt>
            <c:idx val="12"/>
            <c:bubble3D val="0"/>
            <c:spPr>
              <a:solidFill>
                <a:srgbClr val="BDD7EE"/>
              </a:solidFill>
            </c:spPr>
            <c:extLst>
              <c:ext xmlns:c16="http://schemas.microsoft.com/office/drawing/2014/chart" uri="{C3380CC4-5D6E-409C-BE32-E72D297353CC}">
                <c16:uniqueId val="{00000019-245B-D04F-83D6-F9FB175EF238}"/>
              </c:ext>
            </c:extLst>
          </c:dPt>
          <c:dPt>
            <c:idx val="13"/>
            <c:bubble3D val="0"/>
            <c:spPr>
              <a:solidFill>
                <a:srgbClr val="F8CBAD"/>
              </a:solidFill>
            </c:spPr>
            <c:extLst>
              <c:ext xmlns:c16="http://schemas.microsoft.com/office/drawing/2014/chart" uri="{C3380CC4-5D6E-409C-BE32-E72D297353CC}">
                <c16:uniqueId val="{0000001B-245B-D04F-83D6-F9FB175EF238}"/>
              </c:ext>
            </c:extLst>
          </c:dPt>
          <c:dPt>
            <c:idx val="14"/>
            <c:bubble3D val="0"/>
            <c:spPr>
              <a:solidFill>
                <a:srgbClr val="DBDBDB"/>
              </a:solidFill>
            </c:spPr>
            <c:extLst>
              <c:ext xmlns:c16="http://schemas.microsoft.com/office/drawing/2014/chart" uri="{C3380CC4-5D6E-409C-BE32-E72D297353CC}">
                <c16:uniqueId val="{0000001D-245B-D04F-83D6-F9FB175EF238}"/>
              </c:ext>
            </c:extLst>
          </c:dPt>
          <c:dPt>
            <c:idx val="15"/>
            <c:bubble3D val="0"/>
            <c:spPr>
              <a:solidFill>
                <a:srgbClr val="FFE699"/>
              </a:solidFill>
            </c:spPr>
            <c:extLst>
              <c:ext xmlns:c16="http://schemas.microsoft.com/office/drawing/2014/chart" uri="{C3380CC4-5D6E-409C-BE32-E72D297353CC}">
                <c16:uniqueId val="{0000001F-245B-D04F-83D6-F9FB175EF238}"/>
              </c:ext>
            </c:extLst>
          </c:dPt>
          <c:dPt>
            <c:idx val="16"/>
            <c:bubble3D val="0"/>
            <c:spPr>
              <a:solidFill>
                <a:srgbClr val="B4C7E7"/>
              </a:solidFill>
            </c:spPr>
            <c:extLst>
              <c:ext xmlns:c16="http://schemas.microsoft.com/office/drawing/2014/chart" uri="{C3380CC4-5D6E-409C-BE32-E72D297353CC}">
                <c16:uniqueId val="{00000021-245B-D04F-83D6-F9FB175EF238}"/>
              </c:ext>
            </c:extLst>
          </c:dPt>
          <c:dPt>
            <c:idx val="17"/>
            <c:bubble3D val="0"/>
            <c:spPr>
              <a:solidFill>
                <a:srgbClr val="C6DEB5"/>
              </a:solidFill>
            </c:spPr>
            <c:extLst>
              <c:ext xmlns:c16="http://schemas.microsoft.com/office/drawing/2014/chart" uri="{C3380CC4-5D6E-409C-BE32-E72D297353CC}">
                <c16:uniqueId val="{00000023-245B-D04F-83D6-F9FB175EF238}"/>
              </c:ext>
            </c:extLst>
          </c:dPt>
          <c:dPt>
            <c:idx val="18"/>
            <c:bubble3D val="0"/>
            <c:spPr>
              <a:solidFill>
                <a:srgbClr val="EFF5FB"/>
              </a:solidFill>
            </c:spPr>
            <c:extLst>
              <c:ext xmlns:c16="http://schemas.microsoft.com/office/drawing/2014/chart" uri="{C3380CC4-5D6E-409C-BE32-E72D297353CC}">
                <c16:uniqueId val="{00000025-245B-D04F-83D6-F9FB175EF238}"/>
              </c:ext>
            </c:extLst>
          </c:dPt>
          <c:dPt>
            <c:idx val="19"/>
            <c:bubble3D val="0"/>
            <c:spPr>
              <a:solidFill>
                <a:srgbClr val="FDF2EA"/>
              </a:solidFill>
            </c:spPr>
            <c:extLst>
              <c:ext xmlns:c16="http://schemas.microsoft.com/office/drawing/2014/chart" uri="{C3380CC4-5D6E-409C-BE32-E72D297353CC}">
                <c16:uniqueId val="{00000027-245B-D04F-83D6-F9FB175EF238}"/>
              </c:ext>
            </c:extLst>
          </c:dPt>
          <c:dPt>
            <c:idx val="20"/>
            <c:bubble3D val="0"/>
            <c:spPr>
              <a:solidFill>
                <a:srgbClr val="F6F6F6"/>
              </a:solidFill>
            </c:spPr>
            <c:extLst>
              <c:ext xmlns:c16="http://schemas.microsoft.com/office/drawing/2014/chart" uri="{C3380CC4-5D6E-409C-BE32-E72D297353CC}">
                <c16:uniqueId val="{00000029-245B-D04F-83D6-F9FB175EF238}"/>
              </c:ext>
            </c:extLst>
          </c:dPt>
          <c:dPt>
            <c:idx val="21"/>
            <c:bubble3D val="0"/>
            <c:extLst>
              <c:ext xmlns:c16="http://schemas.microsoft.com/office/drawing/2014/chart" uri="{C3380CC4-5D6E-409C-BE32-E72D297353CC}">
                <c16:uniqueId val="{0000002A-245B-D04F-83D6-F9FB175EF238}"/>
              </c:ext>
            </c:extLst>
          </c:dPt>
          <c:dPt>
            <c:idx val="22"/>
            <c:bubble3D val="0"/>
            <c:extLst>
              <c:ext xmlns:c16="http://schemas.microsoft.com/office/drawing/2014/chart" uri="{C3380CC4-5D6E-409C-BE32-E72D297353CC}">
                <c16:uniqueId val="{0000002B-245B-D04F-83D6-F9FB175EF238}"/>
              </c:ext>
            </c:extLst>
          </c:dPt>
          <c:dPt>
            <c:idx val="23"/>
            <c:bubble3D val="0"/>
            <c:extLst>
              <c:ext xmlns:c16="http://schemas.microsoft.com/office/drawing/2014/chart" uri="{C3380CC4-5D6E-409C-BE32-E72D297353CC}">
                <c16:uniqueId val="{0000002C-245B-D04F-83D6-F9FB175EF238}"/>
              </c:ext>
            </c:extLst>
          </c:dPt>
          <c:dPt>
            <c:idx val="24"/>
            <c:bubble3D val="0"/>
            <c:extLst>
              <c:ext xmlns:c16="http://schemas.microsoft.com/office/drawing/2014/chart" uri="{C3380CC4-5D6E-409C-BE32-E72D297353CC}">
                <c16:uniqueId val="{0000002D-245B-D04F-83D6-F9FB175EF238}"/>
              </c:ext>
            </c:extLst>
          </c:dPt>
          <c:dPt>
            <c:idx val="25"/>
            <c:bubble3D val="0"/>
            <c:extLst>
              <c:ext xmlns:c16="http://schemas.microsoft.com/office/drawing/2014/chart" uri="{C3380CC4-5D6E-409C-BE32-E72D297353CC}">
                <c16:uniqueId val="{0000002E-245B-D04F-83D6-F9FB175EF238}"/>
              </c:ext>
            </c:extLst>
          </c:dPt>
          <c:dPt>
            <c:idx val="26"/>
            <c:bubble3D val="0"/>
            <c:extLst>
              <c:ext xmlns:c16="http://schemas.microsoft.com/office/drawing/2014/chart" uri="{C3380CC4-5D6E-409C-BE32-E72D297353CC}">
                <c16:uniqueId val="{0000002F-245B-D04F-83D6-F9FB175EF238}"/>
              </c:ext>
            </c:extLst>
          </c:dPt>
          <c:dPt>
            <c:idx val="27"/>
            <c:bubble3D val="0"/>
            <c:extLst>
              <c:ext xmlns:c16="http://schemas.microsoft.com/office/drawing/2014/chart" uri="{C3380CC4-5D6E-409C-BE32-E72D297353CC}">
                <c16:uniqueId val="{00000030-245B-D04F-83D6-F9FB175EF238}"/>
              </c:ext>
            </c:extLst>
          </c:dPt>
          <c:dPt>
            <c:idx val="28"/>
            <c:bubble3D val="0"/>
            <c:extLst>
              <c:ext xmlns:c16="http://schemas.microsoft.com/office/drawing/2014/chart" uri="{C3380CC4-5D6E-409C-BE32-E72D297353CC}">
                <c16:uniqueId val="{00000031-245B-D04F-83D6-F9FB175EF238}"/>
              </c:ext>
            </c:extLst>
          </c:dPt>
          <c:dPt>
            <c:idx val="29"/>
            <c:bubble3D val="0"/>
            <c:extLst>
              <c:ext xmlns:c16="http://schemas.microsoft.com/office/drawing/2014/chart" uri="{C3380CC4-5D6E-409C-BE32-E72D297353CC}">
                <c16:uniqueId val="{00000032-245B-D04F-83D6-F9FB175EF238}"/>
              </c:ext>
            </c:extLst>
          </c:dPt>
          <c:dPt>
            <c:idx val="30"/>
            <c:bubble3D val="0"/>
            <c:extLst>
              <c:ext xmlns:c16="http://schemas.microsoft.com/office/drawing/2014/chart" uri="{C3380CC4-5D6E-409C-BE32-E72D297353CC}">
                <c16:uniqueId val="{00000033-245B-D04F-83D6-F9FB175EF238}"/>
              </c:ext>
            </c:extLst>
          </c:dPt>
          <c:dPt>
            <c:idx val="31"/>
            <c:bubble3D val="0"/>
            <c:extLst>
              <c:ext xmlns:c16="http://schemas.microsoft.com/office/drawing/2014/chart" uri="{C3380CC4-5D6E-409C-BE32-E72D297353CC}">
                <c16:uniqueId val="{00000034-245B-D04F-83D6-F9FB175EF238}"/>
              </c:ext>
            </c:extLst>
          </c:dPt>
          <c:dPt>
            <c:idx val="32"/>
            <c:bubble3D val="0"/>
            <c:extLst>
              <c:ext xmlns:c16="http://schemas.microsoft.com/office/drawing/2014/chart" uri="{C3380CC4-5D6E-409C-BE32-E72D297353CC}">
                <c16:uniqueId val="{00000035-245B-D04F-83D6-F9FB175EF238}"/>
              </c:ext>
            </c:extLst>
          </c:dPt>
          <c:dPt>
            <c:idx val="33"/>
            <c:bubble3D val="0"/>
            <c:extLst>
              <c:ext xmlns:c16="http://schemas.microsoft.com/office/drawing/2014/chart" uri="{C3380CC4-5D6E-409C-BE32-E72D297353CC}">
                <c16:uniqueId val="{00000036-245B-D04F-83D6-F9FB175EF238}"/>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37-245B-D04F-83D6-F9FB175EF238}"/>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7</xdr:col>
      <xdr:colOff>514350</xdr:colOff>
      <xdr:row>3</xdr:row>
      <xdr:rowOff>85725</xdr:rowOff>
    </xdr:from>
    <xdr:ext cx="6962775" cy="4829175"/>
    <xdr:graphicFrame macro="">
      <xdr:nvGraphicFramePr>
        <xdr:cNvPr id="104428365" name="Chart 2" title="Gráfico">
          <a:extLst>
            <a:ext uri="{FF2B5EF4-FFF2-40B4-BE49-F238E27FC236}">
              <a16:creationId xmlns:a16="http://schemas.microsoft.com/office/drawing/2014/main" id="{00000000-0008-0000-0200-00004D733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3</xdr:row>
      <xdr:rowOff>19050</xdr:rowOff>
    </xdr:from>
    <xdr:ext cx="6781800" cy="4848225"/>
    <xdr:graphicFrame macro="">
      <xdr:nvGraphicFramePr>
        <xdr:cNvPr id="1407878579" name="Chart 3" title="Gráfico">
          <a:extLst>
            <a:ext uri="{FF2B5EF4-FFF2-40B4-BE49-F238E27FC236}">
              <a16:creationId xmlns:a16="http://schemas.microsoft.com/office/drawing/2014/main" id="{00000000-0008-0000-0400-0000B385E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457200</xdr:colOff>
      <xdr:row>4</xdr:row>
      <xdr:rowOff>19050</xdr:rowOff>
    </xdr:from>
    <xdr:ext cx="8639175" cy="4724400"/>
    <xdr:graphicFrame macro="">
      <xdr:nvGraphicFramePr>
        <xdr:cNvPr id="1954973781" name="Chart 4" title="Gráfico">
          <a:extLst>
            <a:ext uri="{FF2B5EF4-FFF2-40B4-BE49-F238E27FC236}">
              <a16:creationId xmlns:a16="http://schemas.microsoft.com/office/drawing/2014/main" id="{00000000-0008-0000-0600-000055888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457200</xdr:colOff>
      <xdr:row>4</xdr:row>
      <xdr:rowOff>19050</xdr:rowOff>
    </xdr:from>
    <xdr:ext cx="8639175" cy="4724400"/>
    <xdr:graphicFrame macro="">
      <xdr:nvGraphicFramePr>
        <xdr:cNvPr id="1989910560" name="Chart 5" title="Gráfico">
          <a:extLst>
            <a:ext uri="{FF2B5EF4-FFF2-40B4-BE49-F238E27FC236}">
              <a16:creationId xmlns:a16="http://schemas.microsoft.com/office/drawing/2014/main" id="{00000000-0008-0000-0700-000020A09B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152400</xdr:colOff>
      <xdr:row>0</xdr:row>
      <xdr:rowOff>142875</xdr:rowOff>
    </xdr:from>
    <xdr:ext cx="5715000" cy="3533775"/>
    <xdr:graphicFrame macro="">
      <xdr:nvGraphicFramePr>
        <xdr:cNvPr id="436001661" name="Chart 6" title="Gráfico">
          <a:extLst>
            <a:ext uri="{FF2B5EF4-FFF2-40B4-BE49-F238E27FC236}">
              <a16:creationId xmlns:a16="http://schemas.microsoft.com/office/drawing/2014/main" id="{00000000-0008-0000-0800-00007DDBFC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590550</xdr:colOff>
      <xdr:row>1</xdr:row>
      <xdr:rowOff>619125</xdr:rowOff>
    </xdr:from>
    <xdr:ext cx="7219950" cy="3905250"/>
    <xdr:graphicFrame macro="">
      <xdr:nvGraphicFramePr>
        <xdr:cNvPr id="2104349167" name="Chart 7" title="Gráfico">
          <a:extLst>
            <a:ext uri="{FF2B5EF4-FFF2-40B4-BE49-F238E27FC236}">
              <a16:creationId xmlns:a16="http://schemas.microsoft.com/office/drawing/2014/main" id="{00000000-0008-0000-0A00-0000EFD16D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314325</xdr:colOff>
      <xdr:row>0</xdr:row>
      <xdr:rowOff>123825</xdr:rowOff>
    </xdr:from>
    <xdr:ext cx="7591425" cy="3876675"/>
    <xdr:graphicFrame macro="">
      <xdr:nvGraphicFramePr>
        <xdr:cNvPr id="1311207087" name="Chart 8" title="Gráfico">
          <a:extLst>
            <a:ext uri="{FF2B5EF4-FFF2-40B4-BE49-F238E27FC236}">
              <a16:creationId xmlns:a16="http://schemas.microsoft.com/office/drawing/2014/main" id="{00000000-0008-0000-0C00-0000AF6E2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1038225</xdr:colOff>
      <xdr:row>9</xdr:row>
      <xdr:rowOff>0</xdr:rowOff>
    </xdr:from>
    <xdr:ext cx="5715000" cy="3533775"/>
    <xdr:graphicFrame macro="">
      <xdr:nvGraphicFramePr>
        <xdr:cNvPr id="60875978" name="Chart 9" title="Gráfico">
          <a:extLst>
            <a:ext uri="{FF2B5EF4-FFF2-40B4-BE49-F238E27FC236}">
              <a16:creationId xmlns:a16="http://schemas.microsoft.com/office/drawing/2014/main" id="{00000000-0008-0000-0E00-0000CAE4A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438150</xdr:colOff>
      <xdr:row>1</xdr:row>
      <xdr:rowOff>152400</xdr:rowOff>
    </xdr:from>
    <xdr:ext cx="6153150" cy="3810000"/>
    <xdr:graphicFrame macro="">
      <xdr:nvGraphicFramePr>
        <xdr:cNvPr id="1668800482" name="Chart 10" title="Gráfico">
          <a:extLst>
            <a:ext uri="{FF2B5EF4-FFF2-40B4-BE49-F238E27FC236}">
              <a16:creationId xmlns:a16="http://schemas.microsoft.com/office/drawing/2014/main" id="{00000000-0008-0000-1000-0000E2DF7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egislacao.cl.df.gov.br/Legislacao/consultaProposicao-3!92!2019!visualizar.action" TargetMode="External"/><Relationship Id="rId21" Type="http://schemas.openxmlformats.org/officeDocument/2006/relationships/hyperlink" Target="https://legislacao.cl.df.gov.br/Legislacao/consultaProposicao-3!77!2019!visualizar.action" TargetMode="External"/><Relationship Id="rId42" Type="http://schemas.openxmlformats.org/officeDocument/2006/relationships/hyperlink" Target="https://legislacao.cl.df.gov.br/Legislacao/consultaProposicao-3!404!2019!visualizar.action" TargetMode="External"/><Relationship Id="rId47" Type="http://schemas.openxmlformats.org/officeDocument/2006/relationships/hyperlink" Target="https://legislacao.cl.df.gov.br/Legislacao/consultaProposicao-3!495!2019!visualizar.action" TargetMode="External"/><Relationship Id="rId63" Type="http://schemas.openxmlformats.org/officeDocument/2006/relationships/hyperlink" Target="https://legislacao.cl.df.gov.br/Legislacao/consultaProposicao-3!1057!2019!visualizar.action" TargetMode="External"/><Relationship Id="rId68" Type="http://schemas.openxmlformats.org/officeDocument/2006/relationships/hyperlink" Target="https://legislacao.cl.df.gov.br/Legislacao/consultaProposicao-3!1197!2019!visualizar.action" TargetMode="External"/><Relationship Id="rId84" Type="http://schemas.openxmlformats.org/officeDocument/2006/relationships/hyperlink" Target="https://ple.cl.df.gov.br/" TargetMode="External"/><Relationship Id="rId89" Type="http://schemas.openxmlformats.org/officeDocument/2006/relationships/hyperlink" Target="https://ple.cl.df.gov.br/" TargetMode="External"/><Relationship Id="rId16" Type="http://schemas.openxmlformats.org/officeDocument/2006/relationships/hyperlink" Target="https://legislacao.cl.df.gov.br/Legislacao/consultaProposicao-3!59!2019!visualizar.action" TargetMode="External"/><Relationship Id="rId11" Type="http://schemas.openxmlformats.org/officeDocument/2006/relationships/hyperlink" Target="https://legislacao.cl.df.gov.br/Legislacao/consultaProposicao-3!17!2019!visualizar.action" TargetMode="External"/><Relationship Id="rId32" Type="http://schemas.openxmlformats.org/officeDocument/2006/relationships/hyperlink" Target="https://legislacao.cl.df.gov.br/Legislacao/consultaProposicao-3!205!2019!visualizar.action" TargetMode="External"/><Relationship Id="rId37" Type="http://schemas.openxmlformats.org/officeDocument/2006/relationships/hyperlink" Target="https://legislacao.cl.df.gov.br/Legislacao/consultaProposicao-3!256!2019!visualizar.action" TargetMode="External"/><Relationship Id="rId53" Type="http://schemas.openxmlformats.org/officeDocument/2006/relationships/hyperlink" Target="https://legislacao.cl.df.gov.br/Legislacao/consultaProposicao-3!707!2019!visualizar.action" TargetMode="External"/><Relationship Id="rId58" Type="http://schemas.openxmlformats.org/officeDocument/2006/relationships/hyperlink" Target="https://legislacao.cl.df.gov.br/Legislacao/consultaProposicao-3!870!2019!visualizar.action" TargetMode="External"/><Relationship Id="rId74" Type="http://schemas.openxmlformats.org/officeDocument/2006/relationships/hyperlink" Target="https://legislacao.cl.df.gov.br/Legislacao/consultaProposicao-3!1474!2020!visualizar.action" TargetMode="External"/><Relationship Id="rId79" Type="http://schemas.openxmlformats.org/officeDocument/2006/relationships/hyperlink" Target="https://legislacao.cl.df.gov.br/Legislacao/consultaProposicao-3!1709!2020!visualizar.action" TargetMode="External"/><Relationship Id="rId5" Type="http://schemas.openxmlformats.org/officeDocument/2006/relationships/hyperlink" Target="https://legislacao.cl.df.gov.br/Legislacao/consultaProposicao-3!8!2019!visualizar.action" TargetMode="External"/><Relationship Id="rId90" Type="http://schemas.openxmlformats.org/officeDocument/2006/relationships/hyperlink" Target="https://ple.cl.df.gov.br/" TargetMode="External"/><Relationship Id="rId95" Type="http://schemas.openxmlformats.org/officeDocument/2006/relationships/drawing" Target="../drawings/drawing1.xml"/><Relationship Id="rId22" Type="http://schemas.openxmlformats.org/officeDocument/2006/relationships/hyperlink" Target="https://legislacao.cl.df.gov.br/Legislacao/consultaProposicao-3!78!2019!visualizar.action" TargetMode="External"/><Relationship Id="rId27" Type="http://schemas.openxmlformats.org/officeDocument/2006/relationships/hyperlink" Target="https://legislacao.cl.df.gov.br/Legislacao/consultaProposicao-3!105!2019!visualizar.action" TargetMode="External"/><Relationship Id="rId43" Type="http://schemas.openxmlformats.org/officeDocument/2006/relationships/hyperlink" Target="https://legislacao.cl.df.gov.br/Legislacao/consultaProposicao-3!420!2019!visualizar.action" TargetMode="External"/><Relationship Id="rId48" Type="http://schemas.openxmlformats.org/officeDocument/2006/relationships/hyperlink" Target="https://legislacao.cl.df.gov.br/Legislacao/consultaProposicao-3!521!2019!visualizar.action" TargetMode="External"/><Relationship Id="rId64" Type="http://schemas.openxmlformats.org/officeDocument/2006/relationships/hyperlink" Target="https://legislacao.cl.df.gov.br/Legislacao/consultaProposicao-3!1079!2019!visualizar.action" TargetMode="External"/><Relationship Id="rId69" Type="http://schemas.openxmlformats.org/officeDocument/2006/relationships/hyperlink" Target="https://legislacao.cl.df.gov.br/Legislacao/consultaProposicao-3!1242!2019!visualizar.action" TargetMode="External"/><Relationship Id="rId8" Type="http://schemas.openxmlformats.org/officeDocument/2006/relationships/hyperlink" Target="https://legislacao.cl.df.gov.br/Legislacao/consultaProposicao-3!12!2019!visualizar.action" TargetMode="External"/><Relationship Id="rId51" Type="http://schemas.openxmlformats.org/officeDocument/2006/relationships/hyperlink" Target="https://legislacao.cl.df.gov.br/Legislacao/consultaProposicao-3!609!2019!visualizar.action" TargetMode="External"/><Relationship Id="rId72" Type="http://schemas.openxmlformats.org/officeDocument/2006/relationships/hyperlink" Target="https://legislacao.cl.df.gov.br/Legislacao/consultaProposicao-3!1394!2020!visualizar.action" TargetMode="External"/><Relationship Id="rId80" Type="http://schemas.openxmlformats.org/officeDocument/2006/relationships/hyperlink" Target="https://legislacao.cl.df.gov.br/Legislacao/consultaProposicao-3!1783!2020!visualizar.action" TargetMode="External"/><Relationship Id="rId85" Type="http://schemas.openxmlformats.org/officeDocument/2006/relationships/hyperlink" Target="https://ple.cl.df.gov.br/" TargetMode="External"/><Relationship Id="rId93" Type="http://schemas.openxmlformats.org/officeDocument/2006/relationships/hyperlink" Target="https://ple.cl.df.gov.br/" TargetMode="External"/><Relationship Id="rId3" Type="http://schemas.openxmlformats.org/officeDocument/2006/relationships/hyperlink" Target="https://legislacao.cl.df.gov.br/Legislacao/consultaProposicao-3!6!2019!visualizar.action" TargetMode="External"/><Relationship Id="rId12" Type="http://schemas.openxmlformats.org/officeDocument/2006/relationships/hyperlink" Target="https://legislacao.cl.df.gov.br/Legislacao/consultaProposicao-3!20!2019!visualizar.action" TargetMode="External"/><Relationship Id="rId17" Type="http://schemas.openxmlformats.org/officeDocument/2006/relationships/hyperlink" Target="https://legislacao.cl.df.gov.br/Legislacao/consultaProposicao-3!60!2019!visualizar.action" TargetMode="External"/><Relationship Id="rId25" Type="http://schemas.openxmlformats.org/officeDocument/2006/relationships/hyperlink" Target="https://legislacao.cl.df.gov.br/Legislacao/consultaProposicao-3!87!2019!visualizar.action" TargetMode="External"/><Relationship Id="rId33" Type="http://schemas.openxmlformats.org/officeDocument/2006/relationships/hyperlink" Target="https://legislacao.cl.df.gov.br/Legislacao/consultaProposicao-3!223!2019!visualizar.action" TargetMode="External"/><Relationship Id="rId38" Type="http://schemas.openxmlformats.org/officeDocument/2006/relationships/hyperlink" Target="https://legislacao.cl.df.gov.br/Legislacao/consultaProposicao-3!266!2019!visualizar.action" TargetMode="External"/><Relationship Id="rId46" Type="http://schemas.openxmlformats.org/officeDocument/2006/relationships/hyperlink" Target="https://legislacao.cl.df.gov.br/Legislacao/consultaProposicao-3!492!2019!visualizar.action" TargetMode="External"/><Relationship Id="rId59" Type="http://schemas.openxmlformats.org/officeDocument/2006/relationships/hyperlink" Target="https://legislacao.cl.df.gov.br/Legislacao/consultaProposicao-3!891!2019!visualizar.action" TargetMode="External"/><Relationship Id="rId67" Type="http://schemas.openxmlformats.org/officeDocument/2006/relationships/hyperlink" Target="https://legislacao.cl.df.gov.br/Legislacao/consultaProposicao-3!1169!2019!visualizar.action" TargetMode="External"/><Relationship Id="rId20" Type="http://schemas.openxmlformats.org/officeDocument/2006/relationships/hyperlink" Target="https://legislacao.cl.df.gov.br/Legislacao/consultaProposicao-3!71!2019!visualizar.action" TargetMode="External"/><Relationship Id="rId41" Type="http://schemas.openxmlformats.org/officeDocument/2006/relationships/hyperlink" Target="https://legislacao.cl.df.gov.br/Legislacao/consultaProposicao-3!386!2019!visualizar.action" TargetMode="External"/><Relationship Id="rId54" Type="http://schemas.openxmlformats.org/officeDocument/2006/relationships/hyperlink" Target="https://legislacao.cl.df.gov.br/Legislacao/consultaProposicao-3!708!2019!visualizar.action" TargetMode="External"/><Relationship Id="rId62" Type="http://schemas.openxmlformats.org/officeDocument/2006/relationships/hyperlink" Target="https://legislacao.cl.df.gov.br/Legislacao/consultaProposicao-3!1055!2019!visualizar.action" TargetMode="External"/><Relationship Id="rId70" Type="http://schemas.openxmlformats.org/officeDocument/2006/relationships/hyperlink" Target="https://legislacao.cl.df.gov.br/Legislacao/consultaProposicao-3!1306!2020!visualizar.action" TargetMode="External"/><Relationship Id="rId75" Type="http://schemas.openxmlformats.org/officeDocument/2006/relationships/hyperlink" Target="https://legislacao.cl.df.gov.br/Legislacao/consultaProposicao-3!1501!2020!visualizar.action"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91" Type="http://schemas.openxmlformats.org/officeDocument/2006/relationships/hyperlink" Target="https://ple.cl.df.gov.br/" TargetMode="External"/><Relationship Id="rId1" Type="http://schemas.openxmlformats.org/officeDocument/2006/relationships/hyperlink" Target="https://legislacao.cl.df.gov.br/Legislacao/consultaProposicao-3!4!2019!visualizar.action" TargetMode="External"/><Relationship Id="rId6" Type="http://schemas.openxmlformats.org/officeDocument/2006/relationships/hyperlink" Target="https://legislacao.cl.df.gov.br/Legislacao/consultaProposicao-3!9!2019!visualizar.action" TargetMode="External"/><Relationship Id="rId15" Type="http://schemas.openxmlformats.org/officeDocument/2006/relationships/hyperlink" Target="https://legislacao.cl.df.gov.br/Legislacao/consultaProposicao-3!58!2019!visualizar.action" TargetMode="External"/><Relationship Id="rId23" Type="http://schemas.openxmlformats.org/officeDocument/2006/relationships/hyperlink" Target="https://legislacao.cl.df.gov.br/Legislacao/consultaProposicao-3!83!2019!visualizar.action" TargetMode="External"/><Relationship Id="rId28" Type="http://schemas.openxmlformats.org/officeDocument/2006/relationships/hyperlink" Target="https://legislacao.cl.df.gov.br/Legislacao/consultaProposicao-3!111!2019!visualizar.action" TargetMode="External"/><Relationship Id="rId36" Type="http://schemas.openxmlformats.org/officeDocument/2006/relationships/hyperlink" Target="https://legislacao.cl.df.gov.br/Legislacao/consultaProposicao-3!248!2019!visualizar.action" TargetMode="External"/><Relationship Id="rId49" Type="http://schemas.openxmlformats.org/officeDocument/2006/relationships/hyperlink" Target="https://legislacao.cl.df.gov.br/Legislacao/consultaProposicao-3!570!2019!visualizar.action" TargetMode="External"/><Relationship Id="rId57" Type="http://schemas.openxmlformats.org/officeDocument/2006/relationships/hyperlink" Target="https://legislacao.cl.df.gov.br/Legislacao/consultaProposicao-3!755!2019!visualizar.action" TargetMode="External"/><Relationship Id="rId10" Type="http://schemas.openxmlformats.org/officeDocument/2006/relationships/hyperlink" Target="https://legislacao.cl.df.gov.br/Legislacao/consultaProposicao-3!16!2019!visualizar.action" TargetMode="External"/><Relationship Id="rId31" Type="http://schemas.openxmlformats.org/officeDocument/2006/relationships/hyperlink" Target="https://legislacao.cl.df.gov.br/Legislacao/consultaProposicao-3!178!2019!visualizar.action" TargetMode="External"/><Relationship Id="rId44" Type="http://schemas.openxmlformats.org/officeDocument/2006/relationships/hyperlink" Target="https://legislacao.cl.df.gov.br/Legislacao/consultaProposicao-3!473!2019!visualizar.action" TargetMode="External"/><Relationship Id="rId52" Type="http://schemas.openxmlformats.org/officeDocument/2006/relationships/hyperlink" Target="https://legislacao.cl.df.gov.br/Legislacao/consultaProposicao-3!642!2019!visualizar.action" TargetMode="External"/><Relationship Id="rId60" Type="http://schemas.openxmlformats.org/officeDocument/2006/relationships/hyperlink" Target="https://legislacao.cl.df.gov.br/Legislacao/consultaProposicao-3!1040!2019!visualizar.action" TargetMode="External"/><Relationship Id="rId65" Type="http://schemas.openxmlformats.org/officeDocument/2006/relationships/hyperlink" Target="https://legislacao.cl.df.gov.br/Legislacao/consultaProposicao-3!1081!2019!visualizar.action" TargetMode="External"/><Relationship Id="rId73" Type="http://schemas.openxmlformats.org/officeDocument/2006/relationships/hyperlink" Target="https://legislacao.cl.df.gov.br/Legislacao/consultaProposicao-3!1420!2020!visualizar.action" TargetMode="External"/><Relationship Id="rId78" Type="http://schemas.openxmlformats.org/officeDocument/2006/relationships/hyperlink" Target="https://legislacao.cl.df.gov.br/Legislacao/consultaProposicao-3!1707!2020!visualizar.action" TargetMode="External"/><Relationship Id="rId81" Type="http://schemas.openxmlformats.org/officeDocument/2006/relationships/hyperlink" Target="https://legislacao.cl.df.gov.br/Legislacao/consultaProposicao-3!1891!2020!visualizar.action" TargetMode="External"/><Relationship Id="rId86" Type="http://schemas.openxmlformats.org/officeDocument/2006/relationships/hyperlink" Target="https://ple.cl.df.gov.br/" TargetMode="External"/><Relationship Id="rId94" Type="http://schemas.openxmlformats.org/officeDocument/2006/relationships/hyperlink" Target="https://ple.cl.df.gov.br/" TargetMode="External"/><Relationship Id="rId4" Type="http://schemas.openxmlformats.org/officeDocument/2006/relationships/hyperlink" Target="https://legislacao.cl.df.gov.br/Legislacao/consultaProposicao-3!7!2019!visualizar.action" TargetMode="External"/><Relationship Id="rId9" Type="http://schemas.openxmlformats.org/officeDocument/2006/relationships/hyperlink" Target="https://legislacao.cl.df.gov.br/Legislacao/consultaProposicao-3!15!2019!visualizar.action" TargetMode="External"/><Relationship Id="rId13" Type="http://schemas.openxmlformats.org/officeDocument/2006/relationships/hyperlink" Target="https://legislacao.cl.df.gov.br/Legislacao/consultaProposicao-3!25!2019!visualizar.action" TargetMode="External"/><Relationship Id="rId18" Type="http://schemas.openxmlformats.org/officeDocument/2006/relationships/hyperlink" Target="https://legislacao.cl.df.gov.br/Legislacao/consultaProposicao-3!67!2019!visualizar.action" TargetMode="External"/><Relationship Id="rId39" Type="http://schemas.openxmlformats.org/officeDocument/2006/relationships/hyperlink" Target="https://legislacao.cl.df.gov.br/Legislacao/consultaProposicao-3!299!2019!visualizar.action" TargetMode="External"/><Relationship Id="rId34" Type="http://schemas.openxmlformats.org/officeDocument/2006/relationships/hyperlink" Target="https://legislacao.cl.df.gov.br/Legislacao/consultaProposicao-3!235!2019!visualizar.action" TargetMode="External"/><Relationship Id="rId50" Type="http://schemas.openxmlformats.org/officeDocument/2006/relationships/hyperlink" Target="https://legislacao.cl.df.gov.br/Legislacao/consultaProposicao-3!583!2019!visualizar.action" TargetMode="External"/><Relationship Id="rId55" Type="http://schemas.openxmlformats.org/officeDocument/2006/relationships/hyperlink" Target="https://legislacao.cl.df.gov.br/Legislacao/consultaProposicao-3!722!2019!visualizar.action" TargetMode="External"/><Relationship Id="rId76" Type="http://schemas.openxmlformats.org/officeDocument/2006/relationships/hyperlink" Target="https://legislacao.cl.df.gov.br/Legislacao/consultaProposicao-3!1526!2020!visualizar.action" TargetMode="External"/><Relationship Id="rId7" Type="http://schemas.openxmlformats.org/officeDocument/2006/relationships/hyperlink" Target="https://legislacao.cl.df.gov.br/Legislacao/consultaProposicao-3!11!2019!visualizar.action" TargetMode="External"/><Relationship Id="rId71" Type="http://schemas.openxmlformats.org/officeDocument/2006/relationships/hyperlink" Target="https://legislacao.cl.df.gov.br/Legislacao/consultaProposicao-3!1334!2020!visualizar.action" TargetMode="External"/><Relationship Id="rId92" Type="http://schemas.openxmlformats.org/officeDocument/2006/relationships/hyperlink" Target="https://ple.cl.df.gov.br/" TargetMode="External"/><Relationship Id="rId2" Type="http://schemas.openxmlformats.org/officeDocument/2006/relationships/hyperlink" Target="https://legislacao.cl.df.gov.br/Legislacao/consultaProposicao-3!5!2019!visualizar.action" TargetMode="External"/><Relationship Id="rId29" Type="http://schemas.openxmlformats.org/officeDocument/2006/relationships/hyperlink" Target="https://legislacao.cl.df.gov.br/Legislacao/consultaProposicao-3!113!2019!visualizar.action" TargetMode="External"/><Relationship Id="rId24" Type="http://schemas.openxmlformats.org/officeDocument/2006/relationships/hyperlink" Target="https://legislacao.cl.df.gov.br/Legislacao/consultaProposicao-3!84!2019!visualizar.action" TargetMode="External"/><Relationship Id="rId40" Type="http://schemas.openxmlformats.org/officeDocument/2006/relationships/hyperlink" Target="https://legislacao.cl.df.gov.br/Legislacao/consultaProposicao-3!305!2019!visualizar.action" TargetMode="External"/><Relationship Id="rId45" Type="http://schemas.openxmlformats.org/officeDocument/2006/relationships/hyperlink" Target="https://legislacao.cl.df.gov.br/Legislacao/consultaProposicao-3!488!2019!visualizar.action" TargetMode="External"/><Relationship Id="rId66" Type="http://schemas.openxmlformats.org/officeDocument/2006/relationships/hyperlink" Target="https://legislacao.cl.df.gov.br/Legislacao/consultaProposicao-3!1149!2019!visualizar.action" TargetMode="External"/><Relationship Id="rId87" Type="http://schemas.openxmlformats.org/officeDocument/2006/relationships/hyperlink" Target="https://ple.cl.df.gov.br/" TargetMode="External"/><Relationship Id="rId61" Type="http://schemas.openxmlformats.org/officeDocument/2006/relationships/hyperlink" Target="https://legislacao.cl.df.gov.br/Legislacao/consultaProposicao-3!1242!2019!visualizar.action" TargetMode="External"/><Relationship Id="rId82" Type="http://schemas.openxmlformats.org/officeDocument/2006/relationships/hyperlink" Target="https://legislacao.cl.df.gov.br/Legislacao/consultaProposicao-3!1904!2020!visualizar.action" TargetMode="External"/><Relationship Id="rId19" Type="http://schemas.openxmlformats.org/officeDocument/2006/relationships/hyperlink" Target="https://legislacao.cl.df.gov.br/Legislacao/consultaProposicao-3!68!2019!visualizar.action" TargetMode="External"/><Relationship Id="rId14" Type="http://schemas.openxmlformats.org/officeDocument/2006/relationships/hyperlink" Target="https://legislacao.cl.df.gov.br/Legislacao/consultaProposicao-3!26!2019!visualizar.action" TargetMode="External"/><Relationship Id="rId30" Type="http://schemas.openxmlformats.org/officeDocument/2006/relationships/hyperlink" Target="https://legislacao.cl.df.gov.br/Legislacao/consultaProposicao-3!174!2019!visualizar.action" TargetMode="External"/><Relationship Id="rId35" Type="http://schemas.openxmlformats.org/officeDocument/2006/relationships/hyperlink" Target="https://legislacao.cl.df.gov.br/Legislacao/consultaProposicao-3!242!2019!visualizar.action" TargetMode="External"/><Relationship Id="rId56" Type="http://schemas.openxmlformats.org/officeDocument/2006/relationships/hyperlink" Target="https://legislacao.cl.df.gov.br/Legislacao/consultaProposicao-3!731!2019!visualizar.action" TargetMode="External"/><Relationship Id="rId77" Type="http://schemas.openxmlformats.org/officeDocument/2006/relationships/hyperlink" Target="https://legislacao.cl.df.gov.br/Legislacao/consultaProposicao-3!1615!2020!visualizar.actio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egislacao.cl.df.gov.br/Legislacao/consultaProposicao-3!58!2019!visualizar.action" TargetMode="External"/><Relationship Id="rId671" Type="http://schemas.openxmlformats.org/officeDocument/2006/relationships/hyperlink" Target="https://legislacao.cl.df.gov.br/Legislacao/consultaProposicao-3!1891!2020!visualizar.action" TargetMode="External"/><Relationship Id="rId769" Type="http://schemas.openxmlformats.org/officeDocument/2006/relationships/hyperlink" Target="https://ple.cl.df.gov.br/" TargetMode="External"/><Relationship Id="rId21" Type="http://schemas.openxmlformats.org/officeDocument/2006/relationships/hyperlink" Target="https://legislacao.cl.df.gov.br/Legislacao/consultaProposicao-3!6!2019!visualizar.action" TargetMode="External"/><Relationship Id="rId324" Type="http://schemas.openxmlformats.org/officeDocument/2006/relationships/hyperlink" Target="https://legislacao.cl.df.gov.br/Legislacao/consultaProposicao-3!299!2019!visualizar.action" TargetMode="External"/><Relationship Id="rId531" Type="http://schemas.openxmlformats.org/officeDocument/2006/relationships/hyperlink" Target="https://legislacao.cl.df.gov.br/Legislacao/consultaProposicao-3!1081!2019!visualizar.action" TargetMode="External"/><Relationship Id="rId629" Type="http://schemas.openxmlformats.org/officeDocument/2006/relationships/hyperlink" Target="https://legislacao.cl.df.gov.br/Legislacao/consultaProposicao-3!1501!2020!visualizar.action" TargetMode="External"/><Relationship Id="rId170" Type="http://schemas.openxmlformats.org/officeDocument/2006/relationships/hyperlink" Target="https://legislacao.cl.df.gov.br/Legislacao/consultaProposicao-3!83!2019!visualizar.action" TargetMode="External"/><Relationship Id="rId268" Type="http://schemas.openxmlformats.org/officeDocument/2006/relationships/hyperlink" Target="https://legislacao.cl.df.gov.br/Legislacao/consultaProposicao-3!235!2019!visualizar.action" TargetMode="External"/><Relationship Id="rId475" Type="http://schemas.openxmlformats.org/officeDocument/2006/relationships/hyperlink" Target="https://legislacao.cl.df.gov.br/Legislacao/consultaProposicao-3!891!2019!visualizar.action" TargetMode="External"/><Relationship Id="rId682" Type="http://schemas.openxmlformats.org/officeDocument/2006/relationships/hyperlink" Target="https://legislacao.cl.df.gov.br/Legislacao/consultaProposicao-3!1904!2020!visualizar.action" TargetMode="External"/><Relationship Id="rId32" Type="http://schemas.openxmlformats.org/officeDocument/2006/relationships/hyperlink" Target="https://legislacao.cl.df.gov.br/Legislacao/consultaProposicao-3!7!2019!visualizar.action" TargetMode="External"/><Relationship Id="rId128" Type="http://schemas.openxmlformats.org/officeDocument/2006/relationships/hyperlink" Target="https://legislacao.cl.df.gov.br/Legislacao/consultaProposicao-3!59!2019!visualizar.action" TargetMode="External"/><Relationship Id="rId335" Type="http://schemas.openxmlformats.org/officeDocument/2006/relationships/hyperlink" Target="https://legislacao.cl.df.gov.br/Legislacao/consultaProposicao-3!386!2019!visualizar.action" TargetMode="External"/><Relationship Id="rId542" Type="http://schemas.openxmlformats.org/officeDocument/2006/relationships/hyperlink" Target="https://legislacao.cl.df.gov.br/Legislacao/consultaProposicao-3!1149!2019!visualizar.action" TargetMode="External"/><Relationship Id="rId181" Type="http://schemas.openxmlformats.org/officeDocument/2006/relationships/hyperlink" Target="https://legislacao.cl.df.gov.br/Legislacao/consultaProposicao-3!84!2019!visualizar.action" TargetMode="External"/><Relationship Id="rId402" Type="http://schemas.openxmlformats.org/officeDocument/2006/relationships/hyperlink" Target="https://legislacao.cl.df.gov.br/Legislacao/consultaProposicao-3!583!2019!visualizar.action" TargetMode="External"/><Relationship Id="rId279" Type="http://schemas.openxmlformats.org/officeDocument/2006/relationships/hyperlink" Target="https://legislacao.cl.df.gov.br/Legislacao/consultaProposicao-3!242!2019!visualizar.action" TargetMode="External"/><Relationship Id="rId486" Type="http://schemas.openxmlformats.org/officeDocument/2006/relationships/hyperlink" Target="https://legislacao.cl.df.gov.br/Legislacao/consultaProposicao-3!1040!2019!visualizar.action" TargetMode="External"/><Relationship Id="rId693" Type="http://schemas.openxmlformats.org/officeDocument/2006/relationships/hyperlink" Target="https://ple.cl.df.gov.br/" TargetMode="External"/><Relationship Id="rId707" Type="http://schemas.openxmlformats.org/officeDocument/2006/relationships/hyperlink" Target="https://ple.cl.df.gov.br/" TargetMode="External"/><Relationship Id="rId43" Type="http://schemas.openxmlformats.org/officeDocument/2006/relationships/hyperlink" Target="https://legislacao.cl.df.gov.br/Legislacao/consultaProposicao-3!9!2019!visualizar.action" TargetMode="External"/><Relationship Id="rId139" Type="http://schemas.openxmlformats.org/officeDocument/2006/relationships/hyperlink" Target="https://legislacao.cl.df.gov.br/Legislacao/consultaProposicao-3!67!2019!visualizar.action" TargetMode="External"/><Relationship Id="rId346" Type="http://schemas.openxmlformats.org/officeDocument/2006/relationships/hyperlink" Target="https://legislacao.cl.df.gov.br/Legislacao/consultaProposicao-3!404!2019!visualizar.action" TargetMode="External"/><Relationship Id="rId553" Type="http://schemas.openxmlformats.org/officeDocument/2006/relationships/hyperlink" Target="https://legislacao.cl.df.gov.br/Legislacao/consultaProposicao-3!1197!2019!visualizar.action" TargetMode="External"/><Relationship Id="rId760" Type="http://schemas.openxmlformats.org/officeDocument/2006/relationships/hyperlink" Target="https://ple.cl.df.gov.br/" TargetMode="External"/><Relationship Id="rId192" Type="http://schemas.openxmlformats.org/officeDocument/2006/relationships/hyperlink" Target="https://legislacao.cl.df.gov.br/Legislacao/consultaProposicao-3!87!2019!visualizar.action" TargetMode="External"/><Relationship Id="rId206" Type="http://schemas.openxmlformats.org/officeDocument/2006/relationships/hyperlink" Target="https://legislacao.cl.df.gov.br/Legislacao/consultaProposicao-3!92!2019!visualizar.action" TargetMode="External"/><Relationship Id="rId413" Type="http://schemas.openxmlformats.org/officeDocument/2006/relationships/hyperlink" Target="https://legislacao.cl.df.gov.br/Legislacao/consultaProposicao-3!609!2019!visualizar.action" TargetMode="External"/><Relationship Id="rId497" Type="http://schemas.openxmlformats.org/officeDocument/2006/relationships/hyperlink" Target="https://legislacao.cl.df.gov.br/Legislacao/consultaProposicao-3!1242!2019!visualizar.action" TargetMode="External"/><Relationship Id="rId620" Type="http://schemas.openxmlformats.org/officeDocument/2006/relationships/hyperlink" Target="https://legislacao.cl.df.gov.br/Legislacao/consultaProposicao-3!1474!2020!visualizar.action" TargetMode="External"/><Relationship Id="rId718" Type="http://schemas.openxmlformats.org/officeDocument/2006/relationships/hyperlink" Target="https://ple.cl.df.gov.br/" TargetMode="External"/><Relationship Id="rId357" Type="http://schemas.openxmlformats.org/officeDocument/2006/relationships/hyperlink" Target="https://legislacao.cl.df.gov.br/Legislacao/consultaProposicao-3!473!2019!visualizar.action" TargetMode="External"/><Relationship Id="rId54" Type="http://schemas.openxmlformats.org/officeDocument/2006/relationships/hyperlink" Target="https://legislacao.cl.df.gov.br/Legislacao/consultaProposicao-3!11!2019!visualizar.action" TargetMode="External"/><Relationship Id="rId217" Type="http://schemas.openxmlformats.org/officeDocument/2006/relationships/hyperlink" Target="https://legislacao.cl.df.gov.br/Legislacao/consultaProposicao-3!105!2019!visualizar.action" TargetMode="External"/><Relationship Id="rId564" Type="http://schemas.openxmlformats.org/officeDocument/2006/relationships/hyperlink" Target="https://legislacao.cl.df.gov.br/Legislacao/consultaProposicao-3!1242!2019!visualizar.action" TargetMode="External"/><Relationship Id="rId771" Type="http://schemas.openxmlformats.org/officeDocument/2006/relationships/hyperlink" Target="https://ple.cl.df.gov.br/" TargetMode="External"/><Relationship Id="rId424" Type="http://schemas.openxmlformats.org/officeDocument/2006/relationships/hyperlink" Target="https://legislacao.cl.df.gov.br/Legislacao/consultaProposicao-3!642!2019!visualizar.action" TargetMode="External"/><Relationship Id="rId631" Type="http://schemas.openxmlformats.org/officeDocument/2006/relationships/hyperlink" Target="https://legislacao.cl.df.gov.br/Legislacao/consultaProposicao-3!1501!2020!visualizar.action" TargetMode="External"/><Relationship Id="rId729" Type="http://schemas.openxmlformats.org/officeDocument/2006/relationships/hyperlink" Target="https://ple.cl.df.gov.br/" TargetMode="External"/><Relationship Id="rId270" Type="http://schemas.openxmlformats.org/officeDocument/2006/relationships/hyperlink" Target="https://legislacao.cl.df.gov.br/Legislacao/consultaProposicao-3!235!2019!visualizar.action" TargetMode="External"/><Relationship Id="rId65" Type="http://schemas.openxmlformats.org/officeDocument/2006/relationships/hyperlink" Target="https://legislacao.cl.df.gov.br/Legislacao/consultaProposicao-3!12!2019!visualizar.action" TargetMode="External"/><Relationship Id="rId130" Type="http://schemas.openxmlformats.org/officeDocument/2006/relationships/hyperlink" Target="https://legislacao.cl.df.gov.br/Legislacao/consultaProposicao-3!59!2019!visualizar.action" TargetMode="External"/><Relationship Id="rId368" Type="http://schemas.openxmlformats.org/officeDocument/2006/relationships/hyperlink" Target="https://legislacao.cl.df.gov.br/Legislacao/consultaProposicao-3!488!2019!visualizar.action" TargetMode="External"/><Relationship Id="rId575" Type="http://schemas.openxmlformats.org/officeDocument/2006/relationships/hyperlink" Target="https://legislacao.cl.df.gov.br/Legislacao/consultaProposicao-3!1242!2019!visualizar.action" TargetMode="External"/><Relationship Id="rId782" Type="http://schemas.openxmlformats.org/officeDocument/2006/relationships/hyperlink" Target="https://ple.cl.df.gov.br/" TargetMode="External"/><Relationship Id="rId228" Type="http://schemas.openxmlformats.org/officeDocument/2006/relationships/hyperlink" Target="https://legislacao.cl.df.gov.br/Legislacao/consultaProposicao-3!113!2019!visualizar.action" TargetMode="External"/><Relationship Id="rId435" Type="http://schemas.openxmlformats.org/officeDocument/2006/relationships/hyperlink" Target="https://legislacao.cl.df.gov.br/Legislacao/consultaProposicao-3!708!2019!visualizar.action" TargetMode="External"/><Relationship Id="rId642" Type="http://schemas.openxmlformats.org/officeDocument/2006/relationships/hyperlink" Target="https://legislacao.cl.df.gov.br/Legislacao/consultaProposicao-3!1526!2020!visualizar.action" TargetMode="External"/><Relationship Id="rId281" Type="http://schemas.openxmlformats.org/officeDocument/2006/relationships/hyperlink" Target="https://legislacao.cl.df.gov.br/Legislacao/consultaProposicao-3!248!2019!visualizar.action" TargetMode="External"/><Relationship Id="rId502" Type="http://schemas.openxmlformats.org/officeDocument/2006/relationships/hyperlink" Target="https://legislacao.cl.df.gov.br/Legislacao/consultaProposicao-3!1242!2019!visualizar.action" TargetMode="External"/><Relationship Id="rId76" Type="http://schemas.openxmlformats.org/officeDocument/2006/relationships/hyperlink" Target="https://legislacao.cl.df.gov.br/Legislacao/consultaProposicao-3!16!2019!visualizar.action" TargetMode="External"/><Relationship Id="rId141" Type="http://schemas.openxmlformats.org/officeDocument/2006/relationships/hyperlink" Target="https://legislacao.cl.df.gov.br/Legislacao/consultaProposicao-3!67!2019!visualizar.action" TargetMode="External"/><Relationship Id="rId379" Type="http://schemas.openxmlformats.org/officeDocument/2006/relationships/hyperlink" Target="https://legislacao.cl.df.gov.br/Legislacao/consultaProposicao-3!495!2019!visualizar.action" TargetMode="External"/><Relationship Id="rId586" Type="http://schemas.openxmlformats.org/officeDocument/2006/relationships/hyperlink" Target="https://legislacao.cl.df.gov.br/Legislacao/consultaProposicao-3!1306!2020!visualizar.action" TargetMode="External"/><Relationship Id="rId7" Type="http://schemas.openxmlformats.org/officeDocument/2006/relationships/hyperlink" Target="https://legislacao.cl.df.gov.br/Legislacao/consultaProposicao-3!4!2019!visualizar.action" TargetMode="External"/><Relationship Id="rId239" Type="http://schemas.openxmlformats.org/officeDocument/2006/relationships/hyperlink" Target="https://legislacao.cl.df.gov.br/Legislacao/consultaProposicao-3!178!2019!visualizar.action" TargetMode="External"/><Relationship Id="rId446" Type="http://schemas.openxmlformats.org/officeDocument/2006/relationships/hyperlink" Target="https://legislacao.cl.df.gov.br/Legislacao/consultaProposicao-3!722!2019!visualizar.action" TargetMode="External"/><Relationship Id="rId653" Type="http://schemas.openxmlformats.org/officeDocument/2006/relationships/hyperlink" Target="https://legislacao.cl.df.gov.br/Legislacao/consultaProposicao-3!1707!2020!visualizar.action" TargetMode="External"/><Relationship Id="rId292" Type="http://schemas.openxmlformats.org/officeDocument/2006/relationships/hyperlink" Target="https://legislacao.cl.df.gov.br/Legislacao/consultaProposicao-3!256!2019!visualizar.action" TargetMode="External"/><Relationship Id="rId306" Type="http://schemas.openxmlformats.org/officeDocument/2006/relationships/hyperlink" Target="https://legislacao.cl.df.gov.br/Legislacao/consultaProposicao-3!299!2019!visualizar.action" TargetMode="External"/><Relationship Id="rId87" Type="http://schemas.openxmlformats.org/officeDocument/2006/relationships/hyperlink" Target="https://legislacao.cl.df.gov.br/Legislacao/consultaProposicao-3!17!2019!visualizar.action" TargetMode="External"/><Relationship Id="rId513" Type="http://schemas.openxmlformats.org/officeDocument/2006/relationships/hyperlink" Target="https://legislacao.cl.df.gov.br/Legislacao/consultaProposicao-3!1057!2019!visualizar.action" TargetMode="External"/><Relationship Id="rId597" Type="http://schemas.openxmlformats.org/officeDocument/2006/relationships/hyperlink" Target="https://legislacao.cl.df.gov.br/Legislacao/consultaProposicao-3!1334!2020!visualizar.action" TargetMode="External"/><Relationship Id="rId720" Type="http://schemas.openxmlformats.org/officeDocument/2006/relationships/hyperlink" Target="https://ple.cl.df.gov.br/" TargetMode="External"/><Relationship Id="rId152" Type="http://schemas.openxmlformats.org/officeDocument/2006/relationships/hyperlink" Target="https://legislacao.cl.df.gov.br/Legislacao/consultaProposicao-3!68!2019!visualizar.action" TargetMode="External"/><Relationship Id="rId457" Type="http://schemas.openxmlformats.org/officeDocument/2006/relationships/hyperlink" Target="https://legislacao.cl.df.gov.br/Legislacao/consultaProposicao-3!755!2019!visualizar.action" TargetMode="External"/><Relationship Id="rId664" Type="http://schemas.openxmlformats.org/officeDocument/2006/relationships/hyperlink" Target="https://legislacao.cl.df.gov.br/Legislacao/consultaProposicao-3!1783!2020!visualizar.action" TargetMode="External"/><Relationship Id="rId14" Type="http://schemas.openxmlformats.org/officeDocument/2006/relationships/hyperlink" Target="https://legislacao.cl.df.gov.br/Legislacao/consultaProposicao-3!5!2019!visualizar.action" TargetMode="External"/><Relationship Id="rId317" Type="http://schemas.openxmlformats.org/officeDocument/2006/relationships/hyperlink" Target="https://legislacao.cl.df.gov.br/Legislacao/consultaProposicao-3!299!2019!visualizar.action" TargetMode="External"/><Relationship Id="rId524" Type="http://schemas.openxmlformats.org/officeDocument/2006/relationships/hyperlink" Target="https://legislacao.cl.df.gov.br/Legislacao/consultaProposicao-3!1079!2019!visualizar.action" TargetMode="External"/><Relationship Id="rId731" Type="http://schemas.openxmlformats.org/officeDocument/2006/relationships/hyperlink" Target="https://ple.cl.df.gov.br/" TargetMode="External"/><Relationship Id="rId98" Type="http://schemas.openxmlformats.org/officeDocument/2006/relationships/hyperlink" Target="https://legislacao.cl.df.gov.br/Legislacao/consultaProposicao-3!20!2019!visualizar.action" TargetMode="External"/><Relationship Id="rId163" Type="http://schemas.openxmlformats.org/officeDocument/2006/relationships/hyperlink" Target="https://legislacao.cl.df.gov.br/Legislacao/consultaProposicao-3!78!2019!visualizar.action" TargetMode="External"/><Relationship Id="rId370" Type="http://schemas.openxmlformats.org/officeDocument/2006/relationships/hyperlink" Target="https://legislacao.cl.df.gov.br/Legislacao/consultaProposicao-3!492!2019!visualizar.action" TargetMode="External"/><Relationship Id="rId230" Type="http://schemas.openxmlformats.org/officeDocument/2006/relationships/hyperlink" Target="https://legislacao.cl.df.gov.br/Legislacao/consultaProposicao-3!113!2019!visualizar.action" TargetMode="External"/><Relationship Id="rId468" Type="http://schemas.openxmlformats.org/officeDocument/2006/relationships/hyperlink" Target="https://legislacao.cl.df.gov.br/Legislacao/consultaProposicao-3!870!2019!visualizar.action" TargetMode="External"/><Relationship Id="rId675" Type="http://schemas.openxmlformats.org/officeDocument/2006/relationships/hyperlink" Target="https://legislacao.cl.df.gov.br/Legislacao/consultaProposicao-3!1891!2020!visualizar.action" TargetMode="External"/><Relationship Id="rId25" Type="http://schemas.openxmlformats.org/officeDocument/2006/relationships/hyperlink" Target="https://legislacao.cl.df.gov.br/Legislacao/consultaProposicao-3!6!2019!visualizar.action" TargetMode="External"/><Relationship Id="rId328" Type="http://schemas.openxmlformats.org/officeDocument/2006/relationships/hyperlink" Target="https://legislacao.cl.df.gov.br/Legislacao/consultaProposicao-3!305!2019!visualizar.action" TargetMode="External"/><Relationship Id="rId535" Type="http://schemas.openxmlformats.org/officeDocument/2006/relationships/hyperlink" Target="https://legislacao.cl.df.gov.br/Legislacao/consultaProposicao-3!1149!2019!visualizar.action" TargetMode="External"/><Relationship Id="rId742" Type="http://schemas.openxmlformats.org/officeDocument/2006/relationships/hyperlink" Target="https://ple.cl.df.gov.br/" TargetMode="External"/><Relationship Id="rId174" Type="http://schemas.openxmlformats.org/officeDocument/2006/relationships/hyperlink" Target="https://legislacao.cl.df.gov.br/Legislacao/consultaProposicao-3!83!2019!visualizar.action" TargetMode="External"/><Relationship Id="rId381" Type="http://schemas.openxmlformats.org/officeDocument/2006/relationships/hyperlink" Target="https://legislacao.cl.df.gov.br/Legislacao/consultaProposicao-3!495!2019!visualizar.action" TargetMode="External"/><Relationship Id="rId602" Type="http://schemas.openxmlformats.org/officeDocument/2006/relationships/hyperlink" Target="https://legislacao.cl.df.gov.br/Legislacao/consultaProposicao-3!1394!2020!visualizar.action" TargetMode="External"/><Relationship Id="rId241" Type="http://schemas.openxmlformats.org/officeDocument/2006/relationships/hyperlink" Target="https://legislacao.cl.df.gov.br/Legislacao/consultaProposicao-3!178!2019!visualizar.action" TargetMode="External"/><Relationship Id="rId479" Type="http://schemas.openxmlformats.org/officeDocument/2006/relationships/hyperlink" Target="https://legislacao.cl.df.gov.br/Legislacao/consultaProposicao-3!891!2019!visualizar.action" TargetMode="External"/><Relationship Id="rId686" Type="http://schemas.openxmlformats.org/officeDocument/2006/relationships/hyperlink" Target="https://legislacao.cl.df.gov.br/Legislacao/consultaProposicao-3!1904!2020!visualizar.action" TargetMode="External"/><Relationship Id="rId36" Type="http://schemas.openxmlformats.org/officeDocument/2006/relationships/hyperlink" Target="https://legislacao.cl.df.gov.br/Legislacao/consultaProposicao-3!8!2019!visualizar.action" TargetMode="External"/><Relationship Id="rId339" Type="http://schemas.openxmlformats.org/officeDocument/2006/relationships/hyperlink" Target="https://legislacao.cl.df.gov.br/Legislacao/consultaProposicao-3!386!2019!visualizar.action" TargetMode="External"/><Relationship Id="rId546" Type="http://schemas.openxmlformats.org/officeDocument/2006/relationships/hyperlink" Target="https://legislacao.cl.df.gov.br/Legislacao/consultaProposicao-3!1169!2019!visualizar.action" TargetMode="External"/><Relationship Id="rId753" Type="http://schemas.openxmlformats.org/officeDocument/2006/relationships/hyperlink" Target="https://ple.cl.df.gov.br/" TargetMode="External"/><Relationship Id="rId101" Type="http://schemas.openxmlformats.org/officeDocument/2006/relationships/hyperlink" Target="https://legislacao.cl.df.gov.br/Legislacao/consultaProposicao-3!25!2019!visualizar.action" TargetMode="External"/><Relationship Id="rId185" Type="http://schemas.openxmlformats.org/officeDocument/2006/relationships/hyperlink" Target="https://legislacao.cl.df.gov.br/Legislacao/consultaProposicao-3!84!2019!visualizar.action" TargetMode="External"/><Relationship Id="rId406" Type="http://schemas.openxmlformats.org/officeDocument/2006/relationships/hyperlink" Target="https://legislacao.cl.df.gov.br/Legislacao/consultaProposicao-3!583!2019!visualizar.action" TargetMode="External"/><Relationship Id="rId392" Type="http://schemas.openxmlformats.org/officeDocument/2006/relationships/hyperlink" Target="https://legislacao.cl.df.gov.br/Legislacao/consultaProposicao-3!570!2019!visualizar.action" TargetMode="External"/><Relationship Id="rId613" Type="http://schemas.openxmlformats.org/officeDocument/2006/relationships/hyperlink" Target="https://legislacao.cl.df.gov.br/Legislacao/consultaProposicao-3!1420!2020!visualizar.action" TargetMode="External"/><Relationship Id="rId697" Type="http://schemas.openxmlformats.org/officeDocument/2006/relationships/hyperlink" Target="https://ple.cl.df.gov.br/" TargetMode="External"/><Relationship Id="rId252" Type="http://schemas.openxmlformats.org/officeDocument/2006/relationships/hyperlink" Target="https://legislacao.cl.df.gov.br/Legislacao/consultaProposicao-3!205!2019!visualizar.action" TargetMode="External"/><Relationship Id="rId47" Type="http://schemas.openxmlformats.org/officeDocument/2006/relationships/hyperlink" Target="https://legislacao.cl.df.gov.br/Legislacao/consultaProposicao-3!9!2019!visualizar.action" TargetMode="External"/><Relationship Id="rId112" Type="http://schemas.openxmlformats.org/officeDocument/2006/relationships/hyperlink" Target="https://legislacao.cl.df.gov.br/Legislacao/consultaProposicao-3!26!2019!visualizar.action" TargetMode="External"/><Relationship Id="rId557" Type="http://schemas.openxmlformats.org/officeDocument/2006/relationships/hyperlink" Target="https://legislacao.cl.df.gov.br/Legislacao/consultaProposicao-3!1197!2019!visualizar.action" TargetMode="External"/><Relationship Id="rId764" Type="http://schemas.openxmlformats.org/officeDocument/2006/relationships/hyperlink" Target="https://ple.cl.df.gov.br/" TargetMode="External"/><Relationship Id="rId196" Type="http://schemas.openxmlformats.org/officeDocument/2006/relationships/hyperlink" Target="https://legislacao.cl.df.gov.br/Legislacao/consultaProposicao-3!92!2019!visualizar.action" TargetMode="External"/><Relationship Id="rId417" Type="http://schemas.openxmlformats.org/officeDocument/2006/relationships/hyperlink" Target="https://legislacao.cl.df.gov.br/Legislacao/consultaProposicao-3!609!2019!visualizar.action" TargetMode="External"/><Relationship Id="rId624" Type="http://schemas.openxmlformats.org/officeDocument/2006/relationships/hyperlink" Target="https://legislacao.cl.df.gov.br/Legislacao/consultaProposicao-3!1501!2020!visualizar.action" TargetMode="External"/><Relationship Id="rId263" Type="http://schemas.openxmlformats.org/officeDocument/2006/relationships/hyperlink" Target="https://legislacao.cl.df.gov.br/Legislacao/consultaProposicao-3!235!2019!visualizar.action" TargetMode="External"/><Relationship Id="rId470" Type="http://schemas.openxmlformats.org/officeDocument/2006/relationships/hyperlink" Target="https://legislacao.cl.df.gov.br/Legislacao/consultaProposicao-3!870!2019!visualizar.action" TargetMode="External"/><Relationship Id="rId58" Type="http://schemas.openxmlformats.org/officeDocument/2006/relationships/hyperlink" Target="https://legislacao.cl.df.gov.br/Legislacao/consultaProposicao-3!12!2019!visualizar.action" TargetMode="External"/><Relationship Id="rId123" Type="http://schemas.openxmlformats.org/officeDocument/2006/relationships/hyperlink" Target="https://legislacao.cl.df.gov.br/Legislacao/consultaProposicao-3!59!2019!visualizar.action" TargetMode="External"/><Relationship Id="rId330" Type="http://schemas.openxmlformats.org/officeDocument/2006/relationships/hyperlink" Target="https://legislacao.cl.df.gov.br/Legislacao/consultaProposicao-3!305!2019!visualizar.action" TargetMode="External"/><Relationship Id="rId568" Type="http://schemas.openxmlformats.org/officeDocument/2006/relationships/hyperlink" Target="https://legislacao.cl.df.gov.br/Legislacao/consultaProposicao-3!1242!2019!visualizar.action" TargetMode="External"/><Relationship Id="rId775" Type="http://schemas.openxmlformats.org/officeDocument/2006/relationships/hyperlink" Target="https://ple.cl.df.gov.br/" TargetMode="External"/><Relationship Id="rId428" Type="http://schemas.openxmlformats.org/officeDocument/2006/relationships/hyperlink" Target="https://legislacao.cl.df.gov.br/Legislacao/consultaProposicao-3!707!2019!visualizar.action" TargetMode="External"/><Relationship Id="rId635" Type="http://schemas.openxmlformats.org/officeDocument/2006/relationships/hyperlink" Target="https://legislacao.cl.df.gov.br/Legislacao/consultaProposicao-3!1526!2020!visualizar.action" TargetMode="External"/><Relationship Id="rId274" Type="http://schemas.openxmlformats.org/officeDocument/2006/relationships/hyperlink" Target="https://legislacao.cl.df.gov.br/Legislacao/consultaProposicao-3!242!2019!visualizar.action" TargetMode="External"/><Relationship Id="rId481" Type="http://schemas.openxmlformats.org/officeDocument/2006/relationships/hyperlink" Target="https://legislacao.cl.df.gov.br/Legislacao/consultaProposicao-3!1040!2019!visualizar.action" TargetMode="External"/><Relationship Id="rId702" Type="http://schemas.openxmlformats.org/officeDocument/2006/relationships/hyperlink" Target="https://ple.cl.df.gov.br/" TargetMode="External"/><Relationship Id="rId69" Type="http://schemas.openxmlformats.org/officeDocument/2006/relationships/hyperlink" Target="https://legislacao.cl.df.gov.br/Legislacao/consultaProposicao-3!15!2019!visualizar.action" TargetMode="External"/><Relationship Id="rId134" Type="http://schemas.openxmlformats.org/officeDocument/2006/relationships/hyperlink" Target="https://legislacao.cl.df.gov.br/Legislacao/consultaProposicao-3!60!2019!visualizar.action" TargetMode="External"/><Relationship Id="rId579" Type="http://schemas.openxmlformats.org/officeDocument/2006/relationships/hyperlink" Target="https://legislacao.cl.df.gov.br/Legislacao/consultaProposicao-3!1242!2019!visualizar.action" TargetMode="External"/><Relationship Id="rId341" Type="http://schemas.openxmlformats.org/officeDocument/2006/relationships/hyperlink" Target="https://legislacao.cl.df.gov.br/Legislacao/consultaProposicao-3!404!2019!visualizar.action" TargetMode="External"/><Relationship Id="rId439" Type="http://schemas.openxmlformats.org/officeDocument/2006/relationships/hyperlink" Target="https://legislacao.cl.df.gov.br/Legislacao/consultaProposicao-3!708!2019!visualizar.action" TargetMode="External"/><Relationship Id="rId646" Type="http://schemas.openxmlformats.org/officeDocument/2006/relationships/hyperlink" Target="https://legislacao.cl.df.gov.br/Legislacao/consultaProposicao-3!1615!2020!visualizar.action" TargetMode="External"/><Relationship Id="rId201" Type="http://schemas.openxmlformats.org/officeDocument/2006/relationships/hyperlink" Target="https://legislacao.cl.df.gov.br/Legislacao/consultaProposicao-3!92!2019!visualizar.action" TargetMode="External"/><Relationship Id="rId285" Type="http://schemas.openxmlformats.org/officeDocument/2006/relationships/hyperlink" Target="https://legislacao.cl.df.gov.br/Legislacao/consultaProposicao-3!248!2019!visualizar.action" TargetMode="External"/><Relationship Id="rId506" Type="http://schemas.openxmlformats.org/officeDocument/2006/relationships/hyperlink" Target="https://legislacao.cl.df.gov.br/Legislacao/consultaProposicao-3!1055!2019!visualizar.action" TargetMode="External"/><Relationship Id="rId492" Type="http://schemas.openxmlformats.org/officeDocument/2006/relationships/hyperlink" Target="https://legislacao.cl.df.gov.br/Legislacao/consultaProposicao-3!1040!2019!visualizar.action" TargetMode="External"/><Relationship Id="rId713" Type="http://schemas.openxmlformats.org/officeDocument/2006/relationships/hyperlink" Target="https://ple.cl.df.gov.br/" TargetMode="External"/><Relationship Id="rId145" Type="http://schemas.openxmlformats.org/officeDocument/2006/relationships/hyperlink" Target="https://legislacao.cl.df.gov.br/Legislacao/consultaProposicao-3!67!2019!visualizar.action" TargetMode="External"/><Relationship Id="rId352" Type="http://schemas.openxmlformats.org/officeDocument/2006/relationships/hyperlink" Target="https://legislacao.cl.df.gov.br/Legislacao/consultaProposicao-3!420!2019!visualizar.action" TargetMode="External"/><Relationship Id="rId212" Type="http://schemas.openxmlformats.org/officeDocument/2006/relationships/hyperlink" Target="https://legislacao.cl.df.gov.br/Legislacao/consultaProposicao-3!105!2019!visualizar.action" TargetMode="External"/><Relationship Id="rId657" Type="http://schemas.openxmlformats.org/officeDocument/2006/relationships/hyperlink" Target="https://legislacao.cl.df.gov.br/Legislacao/consultaProposicao-3!1709!2020!visualizar.action" TargetMode="External"/><Relationship Id="rId296" Type="http://schemas.openxmlformats.org/officeDocument/2006/relationships/hyperlink" Target="https://legislacao.cl.df.gov.br/Legislacao/consultaProposicao-3!256!2019!visualizar.action" TargetMode="External"/><Relationship Id="rId517" Type="http://schemas.openxmlformats.org/officeDocument/2006/relationships/hyperlink" Target="https://legislacao.cl.df.gov.br/Legislacao/consultaProposicao-3!1057!2019!visualizar.action" TargetMode="External"/><Relationship Id="rId724" Type="http://schemas.openxmlformats.org/officeDocument/2006/relationships/hyperlink" Target="https://ple.cl.df.gov.br/" TargetMode="External"/><Relationship Id="rId60" Type="http://schemas.openxmlformats.org/officeDocument/2006/relationships/hyperlink" Target="https://legislacao.cl.df.gov.br/Legislacao/consultaProposicao-3!12!2019!visualizar.action" TargetMode="External"/><Relationship Id="rId156" Type="http://schemas.openxmlformats.org/officeDocument/2006/relationships/hyperlink" Target="https://legislacao.cl.df.gov.br/Legislacao/consultaProposicao-3!71!2019!visualizar.action" TargetMode="External"/><Relationship Id="rId363" Type="http://schemas.openxmlformats.org/officeDocument/2006/relationships/hyperlink" Target="https://legislacao.cl.df.gov.br/Legislacao/consultaProposicao-3!488!2019!visualizar.action" TargetMode="External"/><Relationship Id="rId570" Type="http://schemas.openxmlformats.org/officeDocument/2006/relationships/hyperlink" Target="https://legislacao.cl.df.gov.br/Legislacao/consultaProposicao-3!1242!2019!visualizar.action" TargetMode="External"/><Relationship Id="rId223" Type="http://schemas.openxmlformats.org/officeDocument/2006/relationships/hyperlink" Target="https://legislacao.cl.df.gov.br/Legislacao/consultaProposicao-3!111!2019!visualizar.action" TargetMode="External"/><Relationship Id="rId430" Type="http://schemas.openxmlformats.org/officeDocument/2006/relationships/hyperlink" Target="https://legislacao.cl.df.gov.br/Legislacao/consultaProposicao-3!707!2019!visualizar.action" TargetMode="External"/><Relationship Id="rId668" Type="http://schemas.openxmlformats.org/officeDocument/2006/relationships/hyperlink" Target="https://legislacao.cl.df.gov.br/Legislacao/consultaProposicao-3!1783!2020!visualizar.action" TargetMode="External"/><Relationship Id="rId18" Type="http://schemas.openxmlformats.org/officeDocument/2006/relationships/hyperlink" Target="https://legislacao.cl.df.gov.br/Legislacao/consultaProposicao-3!5!2019!visualizar.action" TargetMode="External"/><Relationship Id="rId528" Type="http://schemas.openxmlformats.org/officeDocument/2006/relationships/hyperlink" Target="https://legislacao.cl.df.gov.br/Legislacao/consultaProposicao-3!1081!2019!visualizar.action" TargetMode="External"/><Relationship Id="rId735" Type="http://schemas.openxmlformats.org/officeDocument/2006/relationships/hyperlink" Target="https://ple.cl.df.gov.br/" TargetMode="External"/><Relationship Id="rId167" Type="http://schemas.openxmlformats.org/officeDocument/2006/relationships/hyperlink" Target="https://legislacao.cl.df.gov.br/Legislacao/consultaProposicao-3!78!2019!visualizar.action" TargetMode="External"/><Relationship Id="rId374" Type="http://schemas.openxmlformats.org/officeDocument/2006/relationships/hyperlink" Target="https://legislacao.cl.df.gov.br/Legislacao/consultaProposicao-3!492!2019!visualizar.action" TargetMode="External"/><Relationship Id="rId581" Type="http://schemas.openxmlformats.org/officeDocument/2006/relationships/hyperlink" Target="https://legislacao.cl.df.gov.br/Legislacao/consultaProposicao-3!1306!2020!visualizar.action" TargetMode="External"/><Relationship Id="rId71" Type="http://schemas.openxmlformats.org/officeDocument/2006/relationships/hyperlink" Target="https://legislacao.cl.df.gov.br/Legislacao/consultaProposicao-3!15!2019!visualizar.action" TargetMode="External"/><Relationship Id="rId234" Type="http://schemas.openxmlformats.org/officeDocument/2006/relationships/hyperlink" Target="https://legislacao.cl.df.gov.br/Legislacao/consultaProposicao-3!174!2019!visualizar.action" TargetMode="External"/><Relationship Id="rId679" Type="http://schemas.openxmlformats.org/officeDocument/2006/relationships/hyperlink" Target="https://legislacao.cl.df.gov.br/Legislacao/consultaProposicao-3!1904!2020!visualizar.action" TargetMode="External"/><Relationship Id="rId2" Type="http://schemas.openxmlformats.org/officeDocument/2006/relationships/hyperlink" Target="https://legislacao.cl.df.gov.br/Legislacao/consultaProposicao-3!4!2019!visualizar.action" TargetMode="External"/><Relationship Id="rId29" Type="http://schemas.openxmlformats.org/officeDocument/2006/relationships/hyperlink" Target="https://legislacao.cl.df.gov.br/Legislacao/consultaProposicao-3!7!2019!visualizar.action" TargetMode="External"/><Relationship Id="rId441" Type="http://schemas.openxmlformats.org/officeDocument/2006/relationships/hyperlink" Target="https://legislacao.cl.df.gov.br/Legislacao/consultaProposicao-3!722!2019!visualizar.action" TargetMode="External"/><Relationship Id="rId539" Type="http://schemas.openxmlformats.org/officeDocument/2006/relationships/hyperlink" Target="https://legislacao.cl.df.gov.br/Legislacao/consultaProposicao-3!1149!2019!visualizar.action" TargetMode="External"/><Relationship Id="rId746" Type="http://schemas.openxmlformats.org/officeDocument/2006/relationships/hyperlink" Target="https://ple.cl.df.gov.br/" TargetMode="External"/><Relationship Id="rId178" Type="http://schemas.openxmlformats.org/officeDocument/2006/relationships/hyperlink" Target="https://legislacao.cl.df.gov.br/Legislacao/consultaProposicao-3!84!2019!visualizar.action" TargetMode="External"/><Relationship Id="rId301" Type="http://schemas.openxmlformats.org/officeDocument/2006/relationships/hyperlink" Target="https://legislacao.cl.df.gov.br/Legislacao/consultaProposicao-3!266!2019!visualizar.action" TargetMode="External"/><Relationship Id="rId82" Type="http://schemas.openxmlformats.org/officeDocument/2006/relationships/hyperlink" Target="https://legislacao.cl.df.gov.br/Legislacao/consultaProposicao-3!16!2019!visualizar.action" TargetMode="External"/><Relationship Id="rId385" Type="http://schemas.openxmlformats.org/officeDocument/2006/relationships/hyperlink" Target="https://legislacao.cl.df.gov.br/Legislacao/consultaProposicao-3!521!2019!visualizar.action" TargetMode="External"/><Relationship Id="rId592" Type="http://schemas.openxmlformats.org/officeDocument/2006/relationships/hyperlink" Target="https://legislacao.cl.df.gov.br/Legislacao/consultaProposicao-3!1334!2020!visualizar.action" TargetMode="External"/><Relationship Id="rId606" Type="http://schemas.openxmlformats.org/officeDocument/2006/relationships/hyperlink" Target="https://legislacao.cl.df.gov.br/Legislacao/consultaProposicao-3!1394!2020!visualizar.action" TargetMode="External"/><Relationship Id="rId245" Type="http://schemas.openxmlformats.org/officeDocument/2006/relationships/hyperlink" Target="https://legislacao.cl.df.gov.br/Legislacao/consultaProposicao-3!178!2019!visualizar.action" TargetMode="External"/><Relationship Id="rId452" Type="http://schemas.openxmlformats.org/officeDocument/2006/relationships/hyperlink" Target="https://legislacao.cl.df.gov.br/Legislacao/consultaProposicao-3!731!2019!visualizar.action" TargetMode="External"/><Relationship Id="rId105" Type="http://schemas.openxmlformats.org/officeDocument/2006/relationships/hyperlink" Target="https://legislacao.cl.df.gov.br/Legislacao/consultaProposicao-3!25!2019!visualizar.action" TargetMode="External"/><Relationship Id="rId312" Type="http://schemas.openxmlformats.org/officeDocument/2006/relationships/hyperlink" Target="https://legislacao.cl.df.gov.br/Legislacao/consultaProposicao-3!299!2019!visualizar.action" TargetMode="External"/><Relationship Id="rId757" Type="http://schemas.openxmlformats.org/officeDocument/2006/relationships/hyperlink" Target="https://ple.cl.df.gov.br/" TargetMode="External"/><Relationship Id="rId93" Type="http://schemas.openxmlformats.org/officeDocument/2006/relationships/hyperlink" Target="https://legislacao.cl.df.gov.br/Legislacao/consultaProposicao-3!20!2019!visualizar.action" TargetMode="External"/><Relationship Id="rId189" Type="http://schemas.openxmlformats.org/officeDocument/2006/relationships/hyperlink" Target="https://legislacao.cl.df.gov.br/Legislacao/consultaProposicao-3!87!2019!visualizar.action" TargetMode="External"/><Relationship Id="rId396" Type="http://schemas.openxmlformats.org/officeDocument/2006/relationships/hyperlink" Target="https://legislacao.cl.df.gov.br/Legislacao/consultaProposicao-3!570!2019!visualizar.action" TargetMode="External"/><Relationship Id="rId617" Type="http://schemas.openxmlformats.org/officeDocument/2006/relationships/hyperlink" Target="https://legislacao.cl.df.gov.br/Legislacao/consultaProposicao-3!1474!2020!visualizar.action" TargetMode="External"/><Relationship Id="rId256" Type="http://schemas.openxmlformats.org/officeDocument/2006/relationships/hyperlink" Target="https://legislacao.cl.df.gov.br/Legislacao/consultaProposicao-3!223!2019!visualizar.action" TargetMode="External"/><Relationship Id="rId463" Type="http://schemas.openxmlformats.org/officeDocument/2006/relationships/hyperlink" Target="https://legislacao.cl.df.gov.br/Legislacao/consultaProposicao-3!755!2019!visualizar.action" TargetMode="External"/><Relationship Id="rId670" Type="http://schemas.openxmlformats.org/officeDocument/2006/relationships/hyperlink" Target="https://legislacao.cl.df.gov.br/Legislacao/consultaProposicao-3!1783!2020!visualizar.action" TargetMode="External"/><Relationship Id="rId116" Type="http://schemas.openxmlformats.org/officeDocument/2006/relationships/hyperlink" Target="https://legislacao.cl.df.gov.br/Legislacao/consultaProposicao-3!58!2019!visualizar.action" TargetMode="External"/><Relationship Id="rId323" Type="http://schemas.openxmlformats.org/officeDocument/2006/relationships/hyperlink" Target="https://legislacao.cl.df.gov.br/Legislacao/consultaProposicao-3!299!2019!visualizar.action" TargetMode="External"/><Relationship Id="rId530" Type="http://schemas.openxmlformats.org/officeDocument/2006/relationships/hyperlink" Target="https://legislacao.cl.df.gov.br/Legislacao/consultaProposicao-3!1081!2019!visualizar.action" TargetMode="External"/><Relationship Id="rId768" Type="http://schemas.openxmlformats.org/officeDocument/2006/relationships/hyperlink" Target="https://ple.cl.df.gov.br/" TargetMode="External"/><Relationship Id="rId20" Type="http://schemas.openxmlformats.org/officeDocument/2006/relationships/hyperlink" Target="https://legislacao.cl.df.gov.br/Legislacao/consultaProposicao-3!6!2019!visualizar.action" TargetMode="External"/><Relationship Id="rId628" Type="http://schemas.openxmlformats.org/officeDocument/2006/relationships/hyperlink" Target="https://legislacao.cl.df.gov.br/Legislacao/consultaProposicao-3!1501!2020!visualizar.action" TargetMode="External"/><Relationship Id="rId267" Type="http://schemas.openxmlformats.org/officeDocument/2006/relationships/hyperlink" Target="https://legislacao.cl.df.gov.br/Legislacao/consultaProposicao-3!235!2019!visualizar.action" TargetMode="External"/><Relationship Id="rId474" Type="http://schemas.openxmlformats.org/officeDocument/2006/relationships/hyperlink" Target="https://legislacao.cl.df.gov.br/Legislacao/consultaProposicao-3!891!2019!visualizar.action" TargetMode="External"/><Relationship Id="rId127" Type="http://schemas.openxmlformats.org/officeDocument/2006/relationships/hyperlink" Target="https://legislacao.cl.df.gov.br/Legislacao/consultaProposicao-3!59!2019!visualizar.action" TargetMode="External"/><Relationship Id="rId681" Type="http://schemas.openxmlformats.org/officeDocument/2006/relationships/hyperlink" Target="https://legislacao.cl.df.gov.br/Legislacao/consultaProposicao-3!1904!2020!visualizar.action" TargetMode="External"/><Relationship Id="rId779" Type="http://schemas.openxmlformats.org/officeDocument/2006/relationships/hyperlink" Target="https://ple.cl.df.gov.br/" TargetMode="External"/><Relationship Id="rId31" Type="http://schemas.openxmlformats.org/officeDocument/2006/relationships/hyperlink" Target="https://legislacao.cl.df.gov.br/Legislacao/consultaProposicao-3!7!2019!visualizar.action" TargetMode="External"/><Relationship Id="rId334" Type="http://schemas.openxmlformats.org/officeDocument/2006/relationships/hyperlink" Target="https://legislacao.cl.df.gov.br/Legislacao/consultaProposicao-3!386!2019!visualizar.action" TargetMode="External"/><Relationship Id="rId541" Type="http://schemas.openxmlformats.org/officeDocument/2006/relationships/hyperlink" Target="https://legislacao.cl.df.gov.br/Legislacao/consultaProposicao-3!1149!2019!visualizar.action" TargetMode="External"/><Relationship Id="rId639" Type="http://schemas.openxmlformats.org/officeDocument/2006/relationships/hyperlink" Target="https://legislacao.cl.df.gov.br/Legislacao/consultaProposicao-3!1526!2020!visualizar.action" TargetMode="External"/><Relationship Id="rId180" Type="http://schemas.openxmlformats.org/officeDocument/2006/relationships/hyperlink" Target="https://legislacao.cl.df.gov.br/Legislacao/consultaProposicao-3!84!2019!visualizar.action" TargetMode="External"/><Relationship Id="rId278" Type="http://schemas.openxmlformats.org/officeDocument/2006/relationships/hyperlink" Target="https://legislacao.cl.df.gov.br/Legislacao/consultaProposicao-3!242!2019!visualizar.action" TargetMode="External"/><Relationship Id="rId401" Type="http://schemas.openxmlformats.org/officeDocument/2006/relationships/hyperlink" Target="https://legislacao.cl.df.gov.br/Legislacao/consultaProposicao-3!583!2019!visualizar.action" TargetMode="External"/><Relationship Id="rId485" Type="http://schemas.openxmlformats.org/officeDocument/2006/relationships/hyperlink" Target="https://legislacao.cl.df.gov.br/Legislacao/consultaProposicao-3!1040!2019!visualizar.action"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42" Type="http://schemas.openxmlformats.org/officeDocument/2006/relationships/hyperlink" Target="https://legislacao.cl.df.gov.br/Legislacao/consultaProposicao-3!9!2019!visualizar.action" TargetMode="External"/><Relationship Id="rId138" Type="http://schemas.openxmlformats.org/officeDocument/2006/relationships/hyperlink" Target="https://legislacao.cl.df.gov.br/Legislacao/consultaProposicao-3!67!2019!visualizar.action" TargetMode="External"/><Relationship Id="rId345" Type="http://schemas.openxmlformats.org/officeDocument/2006/relationships/hyperlink" Target="https://legislacao.cl.df.gov.br/Legislacao/consultaProposicao-3!404!2019!visualizar.action" TargetMode="External"/><Relationship Id="rId552" Type="http://schemas.openxmlformats.org/officeDocument/2006/relationships/hyperlink" Target="https://legislacao.cl.df.gov.br/Legislacao/consultaProposicao-3!1197!2019!visualizar.action" TargetMode="External"/><Relationship Id="rId191" Type="http://schemas.openxmlformats.org/officeDocument/2006/relationships/hyperlink" Target="https://legislacao.cl.df.gov.br/Legislacao/consultaProposicao-3!87!2019!visualizar.action" TargetMode="External"/><Relationship Id="rId205" Type="http://schemas.openxmlformats.org/officeDocument/2006/relationships/hyperlink" Target="https://legislacao.cl.df.gov.br/Legislacao/consultaProposicao-3!92!2019!visualizar.action" TargetMode="External"/><Relationship Id="rId412" Type="http://schemas.openxmlformats.org/officeDocument/2006/relationships/hyperlink" Target="https://legislacao.cl.df.gov.br/Legislacao/consultaProposicao-3!609!2019!visualizar.action" TargetMode="External"/><Relationship Id="rId289" Type="http://schemas.openxmlformats.org/officeDocument/2006/relationships/hyperlink" Target="https://legislacao.cl.df.gov.br/Legislacao/consultaProposicao-3!256!2019!visualizar.action" TargetMode="External"/><Relationship Id="rId496" Type="http://schemas.openxmlformats.org/officeDocument/2006/relationships/hyperlink" Target="https://legislacao.cl.df.gov.br/Legislacao/consultaProposicao-3!1242!2019!visualizar.action" TargetMode="External"/><Relationship Id="rId717" Type="http://schemas.openxmlformats.org/officeDocument/2006/relationships/hyperlink" Target="https://ple.cl.df.gov.br/" TargetMode="External"/><Relationship Id="rId11" Type="http://schemas.openxmlformats.org/officeDocument/2006/relationships/hyperlink" Target="https://legislacao.cl.df.gov.br/Legislacao/consultaProposicao-3!5!2019!visualizar.action" TargetMode="External"/><Relationship Id="rId53" Type="http://schemas.openxmlformats.org/officeDocument/2006/relationships/hyperlink" Target="https://legislacao.cl.df.gov.br/Legislacao/consultaProposicao-3!11!2019!visualizar.action" TargetMode="External"/><Relationship Id="rId149" Type="http://schemas.openxmlformats.org/officeDocument/2006/relationships/hyperlink" Target="https://legislacao.cl.df.gov.br/Legislacao/consultaProposicao-3!68!2019!visualizar.action" TargetMode="External"/><Relationship Id="rId314" Type="http://schemas.openxmlformats.org/officeDocument/2006/relationships/hyperlink" Target="https://legislacao.cl.df.gov.br/Legislacao/consultaProposicao-3!299!2019!visualizar.action" TargetMode="External"/><Relationship Id="rId356" Type="http://schemas.openxmlformats.org/officeDocument/2006/relationships/hyperlink" Target="https://legislacao.cl.df.gov.br/Legislacao/consultaProposicao-3!473!2019!visualizar.action" TargetMode="External"/><Relationship Id="rId398" Type="http://schemas.openxmlformats.org/officeDocument/2006/relationships/hyperlink" Target="https://legislacao.cl.df.gov.br/Legislacao/consultaProposicao-3!570!2019!visualizar.action" TargetMode="External"/><Relationship Id="rId521" Type="http://schemas.openxmlformats.org/officeDocument/2006/relationships/hyperlink" Target="https://legislacao.cl.df.gov.br/Legislacao/consultaProposicao-3!1079!2019!visualizar.action" TargetMode="External"/><Relationship Id="rId563" Type="http://schemas.openxmlformats.org/officeDocument/2006/relationships/hyperlink" Target="https://legislacao.cl.df.gov.br/Legislacao/consultaProposicao-3!1242!2019!visualizar.action" TargetMode="External"/><Relationship Id="rId619" Type="http://schemas.openxmlformats.org/officeDocument/2006/relationships/hyperlink" Target="https://legislacao.cl.df.gov.br/Legislacao/consultaProposicao-3!1474!2020!visualizar.action" TargetMode="External"/><Relationship Id="rId770" Type="http://schemas.openxmlformats.org/officeDocument/2006/relationships/hyperlink" Target="https://ple.cl.df.gov.br/" TargetMode="External"/><Relationship Id="rId95" Type="http://schemas.openxmlformats.org/officeDocument/2006/relationships/hyperlink" Target="https://legislacao.cl.df.gov.br/Legislacao/consultaProposicao-3!20!2019!visualizar.action" TargetMode="External"/><Relationship Id="rId160" Type="http://schemas.openxmlformats.org/officeDocument/2006/relationships/hyperlink" Target="https://legislacao.cl.df.gov.br/Legislacao/consultaProposicao-3!71!2019!visualizar.action" TargetMode="External"/><Relationship Id="rId216" Type="http://schemas.openxmlformats.org/officeDocument/2006/relationships/hyperlink" Target="https://legislacao.cl.df.gov.br/Legislacao/consultaProposicao-3!105!2019!visualizar.action" TargetMode="External"/><Relationship Id="rId423" Type="http://schemas.openxmlformats.org/officeDocument/2006/relationships/hyperlink" Target="https://legislacao.cl.df.gov.br/Legislacao/consultaProposicao-3!642!2019!visualizar.action" TargetMode="External"/><Relationship Id="rId258" Type="http://schemas.openxmlformats.org/officeDocument/2006/relationships/hyperlink" Target="https://legislacao.cl.df.gov.br/Legislacao/consultaProposicao-3!223!2019!visualizar.action" TargetMode="External"/><Relationship Id="rId465" Type="http://schemas.openxmlformats.org/officeDocument/2006/relationships/hyperlink" Target="https://legislacao.cl.df.gov.br/Legislacao/consultaProposicao-3!870!2019!visualizar.action" TargetMode="External"/><Relationship Id="rId630" Type="http://schemas.openxmlformats.org/officeDocument/2006/relationships/hyperlink" Target="https://legislacao.cl.df.gov.br/Legislacao/consultaProposicao-3!1501!2020!visualizar.action" TargetMode="External"/><Relationship Id="rId672" Type="http://schemas.openxmlformats.org/officeDocument/2006/relationships/hyperlink" Target="https://legislacao.cl.df.gov.br/Legislacao/consultaProposicao-3!1891!2020!visualizar.action" TargetMode="External"/><Relationship Id="rId728" Type="http://schemas.openxmlformats.org/officeDocument/2006/relationships/hyperlink" Target="https://ple.cl.df.gov.br/" TargetMode="External"/><Relationship Id="rId22" Type="http://schemas.openxmlformats.org/officeDocument/2006/relationships/hyperlink" Target="https://legislacao.cl.df.gov.br/Legislacao/consultaProposicao-3!6!2019!visualizar.action" TargetMode="External"/><Relationship Id="rId64" Type="http://schemas.openxmlformats.org/officeDocument/2006/relationships/hyperlink" Target="https://legislacao.cl.df.gov.br/Legislacao/consultaProposicao-3!12!2019!visualizar.action" TargetMode="External"/><Relationship Id="rId118" Type="http://schemas.openxmlformats.org/officeDocument/2006/relationships/hyperlink" Target="https://legislacao.cl.df.gov.br/Legislacao/consultaProposicao-3!58!2019!visualizar.action" TargetMode="External"/><Relationship Id="rId325" Type="http://schemas.openxmlformats.org/officeDocument/2006/relationships/hyperlink" Target="https://legislacao.cl.df.gov.br/Legislacao/consultaProposicao-3!299!2019!visualizar.action" TargetMode="External"/><Relationship Id="rId367" Type="http://schemas.openxmlformats.org/officeDocument/2006/relationships/hyperlink" Target="https://legislacao.cl.df.gov.br/Legislacao/consultaProposicao-3!488!2019!visualizar.action" TargetMode="External"/><Relationship Id="rId532" Type="http://schemas.openxmlformats.org/officeDocument/2006/relationships/hyperlink" Target="https://legislacao.cl.df.gov.br/Legislacao/consultaProposicao-3!1081!2019!visualizar.action" TargetMode="External"/><Relationship Id="rId574" Type="http://schemas.openxmlformats.org/officeDocument/2006/relationships/hyperlink" Target="https://legislacao.cl.df.gov.br/Legislacao/consultaProposicao-3!1242!2019!visualizar.action" TargetMode="External"/><Relationship Id="rId171" Type="http://schemas.openxmlformats.org/officeDocument/2006/relationships/hyperlink" Target="https://legislacao.cl.df.gov.br/Legislacao/consultaProposicao-3!83!2019!visualizar.action" TargetMode="External"/><Relationship Id="rId227" Type="http://schemas.openxmlformats.org/officeDocument/2006/relationships/hyperlink" Target="https://legislacao.cl.df.gov.br/Legislacao/consultaProposicao-3!113!2019!visualizar.action" TargetMode="External"/><Relationship Id="rId781" Type="http://schemas.openxmlformats.org/officeDocument/2006/relationships/hyperlink" Target="https://ple.cl.df.gov.br/" TargetMode="External"/><Relationship Id="rId269" Type="http://schemas.openxmlformats.org/officeDocument/2006/relationships/hyperlink" Target="https://legislacao.cl.df.gov.br/Legislacao/consultaProposicao-3!235!2019!visualizar.action" TargetMode="External"/><Relationship Id="rId434" Type="http://schemas.openxmlformats.org/officeDocument/2006/relationships/hyperlink" Target="https://legislacao.cl.df.gov.br/Legislacao/consultaProposicao-3!708!2019!visualizar.action" TargetMode="External"/><Relationship Id="rId476" Type="http://schemas.openxmlformats.org/officeDocument/2006/relationships/hyperlink" Target="https://legislacao.cl.df.gov.br/Legislacao/consultaProposicao-3!891!2019!visualizar.action" TargetMode="External"/><Relationship Id="rId641" Type="http://schemas.openxmlformats.org/officeDocument/2006/relationships/hyperlink" Target="https://legislacao.cl.df.gov.br/Legislacao/consultaProposicao-3!1526!2020!visualizar.action" TargetMode="External"/><Relationship Id="rId683" Type="http://schemas.openxmlformats.org/officeDocument/2006/relationships/hyperlink" Target="https://legislacao.cl.df.gov.br/Legislacao/consultaProposicao-3!1904!2020!visualizar.action" TargetMode="External"/><Relationship Id="rId739" Type="http://schemas.openxmlformats.org/officeDocument/2006/relationships/hyperlink" Target="https://ple.cl.df.gov.br/" TargetMode="External"/><Relationship Id="rId33" Type="http://schemas.openxmlformats.org/officeDocument/2006/relationships/hyperlink" Target="https://legislacao.cl.df.gov.br/Legislacao/consultaProposicao-3!8!2019!visualizar.action" TargetMode="External"/><Relationship Id="rId129" Type="http://schemas.openxmlformats.org/officeDocument/2006/relationships/hyperlink" Target="https://legislacao.cl.df.gov.br/Legislacao/consultaProposicao-3!59!2019!visualizar.action" TargetMode="External"/><Relationship Id="rId280" Type="http://schemas.openxmlformats.org/officeDocument/2006/relationships/hyperlink" Target="https://legislacao.cl.df.gov.br/Legislacao/consultaProposicao-3!248!2019!visualizar.action" TargetMode="External"/><Relationship Id="rId336" Type="http://schemas.openxmlformats.org/officeDocument/2006/relationships/hyperlink" Target="https://legislacao.cl.df.gov.br/Legislacao/consultaProposicao-3!386!2019!visualizar.action" TargetMode="External"/><Relationship Id="rId501" Type="http://schemas.openxmlformats.org/officeDocument/2006/relationships/hyperlink" Target="https://legislacao.cl.df.gov.br/Legislacao/consultaProposicao-3!1242!2019!visualizar.action" TargetMode="External"/><Relationship Id="rId543" Type="http://schemas.openxmlformats.org/officeDocument/2006/relationships/hyperlink" Target="https://legislacao.cl.df.gov.br/Legislacao/consultaProposicao-3!1149!2019!visualizar.action" TargetMode="External"/><Relationship Id="rId75" Type="http://schemas.openxmlformats.org/officeDocument/2006/relationships/hyperlink" Target="https://legislacao.cl.df.gov.br/Legislacao/consultaProposicao-3!15!2019!visualizar.action" TargetMode="External"/><Relationship Id="rId140" Type="http://schemas.openxmlformats.org/officeDocument/2006/relationships/hyperlink" Target="https://legislacao.cl.df.gov.br/Legislacao/consultaProposicao-3!67!2019!visualizar.action" TargetMode="External"/><Relationship Id="rId182" Type="http://schemas.openxmlformats.org/officeDocument/2006/relationships/hyperlink" Target="https://legislacao.cl.df.gov.br/Legislacao/consultaProposicao-3!84!2019!visualizar.action" TargetMode="External"/><Relationship Id="rId378" Type="http://schemas.openxmlformats.org/officeDocument/2006/relationships/hyperlink" Target="https://legislacao.cl.df.gov.br/Legislacao/consultaProposicao-3!495!2019!visualizar.action" TargetMode="External"/><Relationship Id="rId403" Type="http://schemas.openxmlformats.org/officeDocument/2006/relationships/hyperlink" Target="https://legislacao.cl.df.gov.br/Legislacao/consultaProposicao-3!583!2019!visualizar.action" TargetMode="External"/><Relationship Id="rId585" Type="http://schemas.openxmlformats.org/officeDocument/2006/relationships/hyperlink" Target="https://legislacao.cl.df.gov.br/Legislacao/consultaProposicao-3!1306!2020!visualizar.action" TargetMode="External"/><Relationship Id="rId750" Type="http://schemas.openxmlformats.org/officeDocument/2006/relationships/hyperlink" Target="https://ple.cl.df.gov.br/" TargetMode="External"/><Relationship Id="rId6" Type="http://schemas.openxmlformats.org/officeDocument/2006/relationships/hyperlink" Target="https://legislacao.cl.df.gov.br/Legislacao/consultaProposicao-3!4!2019!visualizar.action" TargetMode="External"/><Relationship Id="rId238" Type="http://schemas.openxmlformats.org/officeDocument/2006/relationships/hyperlink" Target="https://legislacao.cl.df.gov.br/Legislacao/consultaProposicao-3!174!2019!visualizar.action" TargetMode="External"/><Relationship Id="rId445" Type="http://schemas.openxmlformats.org/officeDocument/2006/relationships/hyperlink" Target="https://legislacao.cl.df.gov.br/Legislacao/consultaProposicao-3!722!2019!visualizar.action" TargetMode="External"/><Relationship Id="rId487" Type="http://schemas.openxmlformats.org/officeDocument/2006/relationships/hyperlink" Target="https://legislacao.cl.df.gov.br/Legislacao/consultaProposicao-3!1040!2019!visualizar.action" TargetMode="External"/><Relationship Id="rId610" Type="http://schemas.openxmlformats.org/officeDocument/2006/relationships/hyperlink" Target="https://legislacao.cl.df.gov.br/Legislacao/consultaProposicao-3!1420!2020!visualizar.action" TargetMode="External"/><Relationship Id="rId652" Type="http://schemas.openxmlformats.org/officeDocument/2006/relationships/hyperlink" Target="https://legislacao.cl.df.gov.br/Legislacao/consultaProposicao-3!1707!2020!visualizar.action"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291" Type="http://schemas.openxmlformats.org/officeDocument/2006/relationships/hyperlink" Target="https://legislacao.cl.df.gov.br/Legislacao/consultaProposicao-3!256!2019!visualizar.action" TargetMode="External"/><Relationship Id="rId305" Type="http://schemas.openxmlformats.org/officeDocument/2006/relationships/hyperlink" Target="https://legislacao.cl.df.gov.br/Legislacao/consultaProposicao-3!299!2019!visualizar.action" TargetMode="External"/><Relationship Id="rId347" Type="http://schemas.openxmlformats.org/officeDocument/2006/relationships/hyperlink" Target="https://legislacao.cl.df.gov.br/Legislacao/consultaProposicao-3!404!2019!visualizar.action" TargetMode="External"/><Relationship Id="rId512" Type="http://schemas.openxmlformats.org/officeDocument/2006/relationships/hyperlink" Target="https://legislacao.cl.df.gov.br/Legislacao/consultaProposicao-3!1055!2019!visualizar.action" TargetMode="External"/><Relationship Id="rId44" Type="http://schemas.openxmlformats.org/officeDocument/2006/relationships/hyperlink" Target="https://legislacao.cl.df.gov.br/Legislacao/consultaProposicao-3!9!2019!visualizar.action" TargetMode="External"/><Relationship Id="rId86" Type="http://schemas.openxmlformats.org/officeDocument/2006/relationships/hyperlink" Target="https://legislacao.cl.df.gov.br/Legislacao/consultaProposicao-3!17!2019!visualizar.action" TargetMode="External"/><Relationship Id="rId151" Type="http://schemas.openxmlformats.org/officeDocument/2006/relationships/hyperlink" Target="https://legislacao.cl.df.gov.br/Legislacao/consultaProposicao-3!68!2019!visualizar.action" TargetMode="External"/><Relationship Id="rId389" Type="http://schemas.openxmlformats.org/officeDocument/2006/relationships/hyperlink" Target="https://legislacao.cl.df.gov.br/Legislacao/consultaProposicao-3!521!2019!visualizar.action" TargetMode="External"/><Relationship Id="rId554" Type="http://schemas.openxmlformats.org/officeDocument/2006/relationships/hyperlink" Target="https://legislacao.cl.df.gov.br/Legislacao/consultaProposicao-3!1197!2019!visualizar.action" TargetMode="External"/><Relationship Id="rId596" Type="http://schemas.openxmlformats.org/officeDocument/2006/relationships/hyperlink" Target="https://legislacao.cl.df.gov.br/Legislacao/consultaProposicao-3!1334!2020!visualizar.action" TargetMode="External"/><Relationship Id="rId761" Type="http://schemas.openxmlformats.org/officeDocument/2006/relationships/hyperlink" Target="https://ple.cl.df.gov.br/" TargetMode="External"/><Relationship Id="rId193" Type="http://schemas.openxmlformats.org/officeDocument/2006/relationships/hyperlink" Target="https://legislacao.cl.df.gov.br/Legislacao/consultaProposicao-3!87!2019!visualizar.action" TargetMode="External"/><Relationship Id="rId207" Type="http://schemas.openxmlformats.org/officeDocument/2006/relationships/hyperlink" Target="https://legislacao.cl.df.gov.br/Legislacao/consultaProposicao-3!92!2019!visualizar.action" TargetMode="External"/><Relationship Id="rId249" Type="http://schemas.openxmlformats.org/officeDocument/2006/relationships/hyperlink" Target="https://legislacao.cl.df.gov.br/Legislacao/consultaProposicao-3!205!2019!visualizar.action" TargetMode="External"/><Relationship Id="rId414" Type="http://schemas.openxmlformats.org/officeDocument/2006/relationships/hyperlink" Target="https://legislacao.cl.df.gov.br/Legislacao/consultaProposicao-3!609!2019!visualizar.action" TargetMode="External"/><Relationship Id="rId456" Type="http://schemas.openxmlformats.org/officeDocument/2006/relationships/hyperlink" Target="https://legislacao.cl.df.gov.br/Legislacao/consultaProposicao-3!755!2019!visualizar.action" TargetMode="External"/><Relationship Id="rId498" Type="http://schemas.openxmlformats.org/officeDocument/2006/relationships/hyperlink" Target="https://legislacao.cl.df.gov.br/Legislacao/consultaProposicao-3!1242!2019!visualizar.action" TargetMode="External"/><Relationship Id="rId621" Type="http://schemas.openxmlformats.org/officeDocument/2006/relationships/hyperlink" Target="https://legislacao.cl.df.gov.br/Legislacao/consultaProposicao-3!1474!2020!visualizar.action" TargetMode="External"/><Relationship Id="rId663" Type="http://schemas.openxmlformats.org/officeDocument/2006/relationships/hyperlink" Target="https://legislacao.cl.df.gov.br/Legislacao/consultaProposicao-3!1709!2020!visualizar.action" TargetMode="External"/><Relationship Id="rId13" Type="http://schemas.openxmlformats.org/officeDocument/2006/relationships/hyperlink" Target="https://legislacao.cl.df.gov.br/Legislacao/consultaProposicao-3!5!2019!visualizar.action" TargetMode="External"/><Relationship Id="rId109" Type="http://schemas.openxmlformats.org/officeDocument/2006/relationships/hyperlink" Target="https://legislacao.cl.df.gov.br/Legislacao/consultaProposicao-3!26!2019!visualizar.action" TargetMode="External"/><Relationship Id="rId260" Type="http://schemas.openxmlformats.org/officeDocument/2006/relationships/hyperlink" Target="https://legislacao.cl.df.gov.br/Legislacao/consultaProposicao-3!223!2019!visualizar.action" TargetMode="External"/><Relationship Id="rId316" Type="http://schemas.openxmlformats.org/officeDocument/2006/relationships/hyperlink" Target="https://legislacao.cl.df.gov.br/Legislacao/consultaProposicao-3!299!2019!visualizar.action" TargetMode="External"/><Relationship Id="rId523" Type="http://schemas.openxmlformats.org/officeDocument/2006/relationships/hyperlink" Target="https://legislacao.cl.df.gov.br/Legislacao/consultaProposicao-3!1079!2019!visualizar.action" TargetMode="External"/><Relationship Id="rId719" Type="http://schemas.openxmlformats.org/officeDocument/2006/relationships/hyperlink" Target="https://ple.cl.df.gov.br/" TargetMode="External"/><Relationship Id="rId55" Type="http://schemas.openxmlformats.org/officeDocument/2006/relationships/hyperlink" Target="https://legislacao.cl.df.gov.br/Legislacao/consultaProposicao-3!11!2019!visualizar.action" TargetMode="External"/><Relationship Id="rId97" Type="http://schemas.openxmlformats.org/officeDocument/2006/relationships/hyperlink" Target="https://legislacao.cl.df.gov.br/Legislacao/consultaProposicao-3!20!2019!visualizar.action" TargetMode="External"/><Relationship Id="rId120" Type="http://schemas.openxmlformats.org/officeDocument/2006/relationships/hyperlink" Target="https://legislacao.cl.df.gov.br/Legislacao/consultaProposicao-3!58!2019!visualizar.action" TargetMode="External"/><Relationship Id="rId358" Type="http://schemas.openxmlformats.org/officeDocument/2006/relationships/hyperlink" Target="https://legislacao.cl.df.gov.br/Legislacao/consultaProposicao-3!473!2019!visualizar.action" TargetMode="External"/><Relationship Id="rId565" Type="http://schemas.openxmlformats.org/officeDocument/2006/relationships/hyperlink" Target="https://legislacao.cl.df.gov.br/Legislacao/consultaProposicao-3!1242!2019!visualizar.action" TargetMode="External"/><Relationship Id="rId730" Type="http://schemas.openxmlformats.org/officeDocument/2006/relationships/hyperlink" Target="https://ple.cl.df.gov.br/" TargetMode="External"/><Relationship Id="rId772" Type="http://schemas.openxmlformats.org/officeDocument/2006/relationships/hyperlink" Target="https://ple.cl.df.gov.br/" TargetMode="External"/><Relationship Id="rId162" Type="http://schemas.openxmlformats.org/officeDocument/2006/relationships/hyperlink" Target="https://legislacao.cl.df.gov.br/Legislacao/consultaProposicao-3!78!2019!visualizar.action" TargetMode="External"/><Relationship Id="rId218" Type="http://schemas.openxmlformats.org/officeDocument/2006/relationships/hyperlink" Target="https://legislacao.cl.df.gov.br/Legislacao/consultaProposicao-3!111!2019!visualizar.action" TargetMode="External"/><Relationship Id="rId425" Type="http://schemas.openxmlformats.org/officeDocument/2006/relationships/hyperlink" Target="https://legislacao.cl.df.gov.br/Legislacao/consultaProposicao-3!707!2019!visualizar.action" TargetMode="External"/><Relationship Id="rId467" Type="http://schemas.openxmlformats.org/officeDocument/2006/relationships/hyperlink" Target="https://legislacao.cl.df.gov.br/Legislacao/consultaProposicao-3!870!2019!visualizar.action" TargetMode="External"/><Relationship Id="rId632" Type="http://schemas.openxmlformats.org/officeDocument/2006/relationships/hyperlink" Target="https://legislacao.cl.df.gov.br/Legislacao/consultaProposicao-3!1501!2020!visualizar.action" TargetMode="External"/><Relationship Id="rId271" Type="http://schemas.openxmlformats.org/officeDocument/2006/relationships/hyperlink" Target="https://legislacao.cl.df.gov.br/Legislacao/consultaProposicao-3!242!2019!visualizar.action" TargetMode="External"/><Relationship Id="rId674" Type="http://schemas.openxmlformats.org/officeDocument/2006/relationships/hyperlink" Target="https://legislacao.cl.df.gov.br/Legislacao/consultaProposicao-3!1891!2020!visualizar.action" TargetMode="External"/><Relationship Id="rId24" Type="http://schemas.openxmlformats.org/officeDocument/2006/relationships/hyperlink" Target="https://legislacao.cl.df.gov.br/Legislacao/consultaProposicao-3!6!2019!visualizar.action" TargetMode="External"/><Relationship Id="rId66" Type="http://schemas.openxmlformats.org/officeDocument/2006/relationships/hyperlink" Target="https://legislacao.cl.df.gov.br/Legislacao/consultaProposicao-3!15!2019!visualizar.action" TargetMode="External"/><Relationship Id="rId131" Type="http://schemas.openxmlformats.org/officeDocument/2006/relationships/hyperlink" Target="https://legislacao.cl.df.gov.br/Legislacao/consultaProposicao-3!60!2019!visualizar.action" TargetMode="External"/><Relationship Id="rId327" Type="http://schemas.openxmlformats.org/officeDocument/2006/relationships/hyperlink" Target="https://legislacao.cl.df.gov.br/Legislacao/consultaProposicao-3!305!2019!visualizar.action" TargetMode="External"/><Relationship Id="rId369" Type="http://schemas.openxmlformats.org/officeDocument/2006/relationships/hyperlink" Target="https://legislacao.cl.df.gov.br/Legislacao/consultaProposicao-3!488!2019!visualizar.action" TargetMode="External"/><Relationship Id="rId534" Type="http://schemas.openxmlformats.org/officeDocument/2006/relationships/hyperlink" Target="https://legislacao.cl.df.gov.br/Legislacao/consultaProposicao-3!1149!2019!visualizar.action" TargetMode="External"/><Relationship Id="rId576" Type="http://schemas.openxmlformats.org/officeDocument/2006/relationships/hyperlink" Target="https://legislacao.cl.df.gov.br/Legislacao/consultaProposicao-3!1242!2019!visualizar.action" TargetMode="External"/><Relationship Id="rId741" Type="http://schemas.openxmlformats.org/officeDocument/2006/relationships/hyperlink" Target="https://ple.cl.df.gov.br/" TargetMode="External"/><Relationship Id="rId783" Type="http://schemas.openxmlformats.org/officeDocument/2006/relationships/hyperlink" Target="https://ple.cl.df.gov.br/" TargetMode="External"/><Relationship Id="rId173" Type="http://schemas.openxmlformats.org/officeDocument/2006/relationships/hyperlink" Target="https://legislacao.cl.df.gov.br/Legislacao/consultaProposicao-3!83!2019!visualizar.action" TargetMode="External"/><Relationship Id="rId229" Type="http://schemas.openxmlformats.org/officeDocument/2006/relationships/hyperlink" Target="https://legislacao.cl.df.gov.br/Legislacao/consultaProposicao-3!113!2019!visualizar.action" TargetMode="External"/><Relationship Id="rId380" Type="http://schemas.openxmlformats.org/officeDocument/2006/relationships/hyperlink" Target="https://legislacao.cl.df.gov.br/Legislacao/consultaProposicao-3!495!2019!visualizar.action" TargetMode="External"/><Relationship Id="rId436" Type="http://schemas.openxmlformats.org/officeDocument/2006/relationships/hyperlink" Target="https://legislacao.cl.df.gov.br/Legislacao/consultaProposicao-3!708!2019!visualizar.action" TargetMode="External"/><Relationship Id="rId601" Type="http://schemas.openxmlformats.org/officeDocument/2006/relationships/hyperlink" Target="https://legislacao.cl.df.gov.br/Legislacao/consultaProposicao-3!1394!2020!visualizar.action" TargetMode="External"/><Relationship Id="rId643" Type="http://schemas.openxmlformats.org/officeDocument/2006/relationships/hyperlink" Target="https://legislacao.cl.df.gov.br/Legislacao/consultaProposicao-3!1615!2020!visualizar.action" TargetMode="External"/><Relationship Id="rId240" Type="http://schemas.openxmlformats.org/officeDocument/2006/relationships/hyperlink" Target="https://legislacao.cl.df.gov.br/Legislacao/consultaProposicao-3!178!2019!visualizar.action" TargetMode="External"/><Relationship Id="rId478" Type="http://schemas.openxmlformats.org/officeDocument/2006/relationships/hyperlink" Target="https://legislacao.cl.df.gov.br/Legislacao/consultaProposicao-3!891!2019!visualizar.action" TargetMode="External"/><Relationship Id="rId685" Type="http://schemas.openxmlformats.org/officeDocument/2006/relationships/hyperlink" Target="https://legislacao.cl.df.gov.br/Legislacao/consultaProposicao-3!1904!2020!visualizar.action" TargetMode="External"/><Relationship Id="rId35" Type="http://schemas.openxmlformats.org/officeDocument/2006/relationships/hyperlink" Target="https://legislacao.cl.df.gov.br/Legislacao/consultaProposicao-3!8!2019!visualizar.action" TargetMode="External"/><Relationship Id="rId77" Type="http://schemas.openxmlformats.org/officeDocument/2006/relationships/hyperlink" Target="https://legislacao.cl.df.gov.br/Legislacao/consultaProposicao-3!16!2019!visualizar.action" TargetMode="External"/><Relationship Id="rId100" Type="http://schemas.openxmlformats.org/officeDocument/2006/relationships/hyperlink" Target="https://legislacao.cl.df.gov.br/Legislacao/consultaProposicao-3!20!2019!visualizar.action" TargetMode="External"/><Relationship Id="rId282" Type="http://schemas.openxmlformats.org/officeDocument/2006/relationships/hyperlink" Target="https://legislacao.cl.df.gov.br/Legislacao/consultaProposicao-3!248!2019!visualizar.action" TargetMode="External"/><Relationship Id="rId338" Type="http://schemas.openxmlformats.org/officeDocument/2006/relationships/hyperlink" Target="https://legislacao.cl.df.gov.br/Legislacao/consultaProposicao-3!386!2019!visualizar.action" TargetMode="External"/><Relationship Id="rId503" Type="http://schemas.openxmlformats.org/officeDocument/2006/relationships/hyperlink" Target="https://legislacao.cl.df.gov.br/Legislacao/consultaProposicao-3!1242!2019!visualizar.action" TargetMode="External"/><Relationship Id="rId545" Type="http://schemas.openxmlformats.org/officeDocument/2006/relationships/hyperlink" Target="https://legislacao.cl.df.gov.br/Legislacao/consultaProposicao-3!1169!2019!visualizar.action" TargetMode="External"/><Relationship Id="rId587" Type="http://schemas.openxmlformats.org/officeDocument/2006/relationships/hyperlink" Target="https://legislacao.cl.df.gov.br/Legislacao/consultaProposicao-3!1306!2020!visualizar.action" TargetMode="External"/><Relationship Id="rId710" Type="http://schemas.openxmlformats.org/officeDocument/2006/relationships/hyperlink" Target="https://ple.cl.df.gov.br/" TargetMode="External"/><Relationship Id="rId752" Type="http://schemas.openxmlformats.org/officeDocument/2006/relationships/hyperlink" Target="https://ple.cl.df.gov.br/" TargetMode="External"/><Relationship Id="rId8" Type="http://schemas.openxmlformats.org/officeDocument/2006/relationships/hyperlink" Target="https://legislacao.cl.df.gov.br/Legislacao/consultaProposicao-3!4!2019!visualizar.action" TargetMode="External"/><Relationship Id="rId142" Type="http://schemas.openxmlformats.org/officeDocument/2006/relationships/hyperlink" Target="https://legislacao.cl.df.gov.br/Legislacao/consultaProposicao-3!67!2019!visualizar.action" TargetMode="External"/><Relationship Id="rId184" Type="http://schemas.openxmlformats.org/officeDocument/2006/relationships/hyperlink" Target="https://legislacao.cl.df.gov.br/Legislacao/consultaProposicao-3!84!2019!visualizar.action" TargetMode="External"/><Relationship Id="rId391" Type="http://schemas.openxmlformats.org/officeDocument/2006/relationships/hyperlink" Target="https://legislacao.cl.df.gov.br/Legislacao/consultaProposicao-3!521!2019!visualizar.action" TargetMode="External"/><Relationship Id="rId405" Type="http://schemas.openxmlformats.org/officeDocument/2006/relationships/hyperlink" Target="https://legislacao.cl.df.gov.br/Legislacao/consultaProposicao-3!583!2019!visualizar.action" TargetMode="External"/><Relationship Id="rId447" Type="http://schemas.openxmlformats.org/officeDocument/2006/relationships/hyperlink" Target="https://legislacao.cl.df.gov.br/Legislacao/consultaProposicao-3!731!2019!visualizar.action" TargetMode="External"/><Relationship Id="rId612" Type="http://schemas.openxmlformats.org/officeDocument/2006/relationships/hyperlink" Target="https://legislacao.cl.df.gov.br/Legislacao/consultaProposicao-3!1420!2020!visualizar.action" TargetMode="External"/><Relationship Id="rId251" Type="http://schemas.openxmlformats.org/officeDocument/2006/relationships/hyperlink" Target="https://legislacao.cl.df.gov.br/Legislacao/consultaProposicao-3!205!2019!visualizar.action" TargetMode="External"/><Relationship Id="rId489" Type="http://schemas.openxmlformats.org/officeDocument/2006/relationships/hyperlink" Target="https://legislacao.cl.df.gov.br/Legislacao/consultaProposicao-3!1040!2019!visualizar.action" TargetMode="External"/><Relationship Id="rId654" Type="http://schemas.openxmlformats.org/officeDocument/2006/relationships/hyperlink" Target="https://legislacao.cl.df.gov.br/Legislacao/consultaProposicao-3!1707!2020!visualizar.action" TargetMode="External"/><Relationship Id="rId696" Type="http://schemas.openxmlformats.org/officeDocument/2006/relationships/hyperlink" Target="https://ple.cl.df.gov.br/" TargetMode="External"/><Relationship Id="rId46" Type="http://schemas.openxmlformats.org/officeDocument/2006/relationships/hyperlink" Target="https://legislacao.cl.df.gov.br/Legislacao/consultaProposicao-3!9!2019!visualizar.action" TargetMode="External"/><Relationship Id="rId293" Type="http://schemas.openxmlformats.org/officeDocument/2006/relationships/hyperlink" Target="https://legislacao.cl.df.gov.br/Legislacao/consultaProposicao-3!256!2019!visualizar.action" TargetMode="External"/><Relationship Id="rId307" Type="http://schemas.openxmlformats.org/officeDocument/2006/relationships/hyperlink" Target="https://legislacao.cl.df.gov.br/Legislacao/consultaProposicao-3!299!2019!visualizar.action" TargetMode="External"/><Relationship Id="rId349" Type="http://schemas.openxmlformats.org/officeDocument/2006/relationships/hyperlink" Target="https://legislacao.cl.df.gov.br/Legislacao/consultaProposicao-3!420!2019!visualizar.action" TargetMode="External"/><Relationship Id="rId514" Type="http://schemas.openxmlformats.org/officeDocument/2006/relationships/hyperlink" Target="https://legislacao.cl.df.gov.br/Legislacao/consultaProposicao-3!1057!2019!visualizar.action" TargetMode="External"/><Relationship Id="rId556" Type="http://schemas.openxmlformats.org/officeDocument/2006/relationships/hyperlink" Target="https://legislacao.cl.df.gov.br/Legislacao/consultaProposicao-3!1197!2019!visualizar.action" TargetMode="External"/><Relationship Id="rId721" Type="http://schemas.openxmlformats.org/officeDocument/2006/relationships/hyperlink" Target="https://ple.cl.df.gov.br/" TargetMode="External"/><Relationship Id="rId763" Type="http://schemas.openxmlformats.org/officeDocument/2006/relationships/hyperlink" Target="https://ple.cl.df.gov.br/" TargetMode="External"/><Relationship Id="rId88" Type="http://schemas.openxmlformats.org/officeDocument/2006/relationships/hyperlink" Target="https://legislacao.cl.df.gov.br/Legislacao/consultaProposicao-3!17!2019!visualizar.action" TargetMode="External"/><Relationship Id="rId111" Type="http://schemas.openxmlformats.org/officeDocument/2006/relationships/hyperlink" Target="https://legislacao.cl.df.gov.br/Legislacao/consultaProposicao-3!26!2019!visualizar.action" TargetMode="External"/><Relationship Id="rId153" Type="http://schemas.openxmlformats.org/officeDocument/2006/relationships/hyperlink" Target="https://legislacao.cl.df.gov.br/Legislacao/consultaProposicao-3!68!2019!visualizar.action" TargetMode="External"/><Relationship Id="rId195" Type="http://schemas.openxmlformats.org/officeDocument/2006/relationships/hyperlink" Target="https://legislacao.cl.df.gov.br/Legislacao/consultaProposicao-3!87!2019!visualizar.action" TargetMode="External"/><Relationship Id="rId209" Type="http://schemas.openxmlformats.org/officeDocument/2006/relationships/hyperlink" Target="https://legislacao.cl.df.gov.br/Legislacao/consultaProposicao-3!92!2019!visualizar.action" TargetMode="External"/><Relationship Id="rId360" Type="http://schemas.openxmlformats.org/officeDocument/2006/relationships/hyperlink" Target="https://legislacao.cl.df.gov.br/Legislacao/consultaProposicao-3!473!2019!visualizar.action" TargetMode="External"/><Relationship Id="rId416" Type="http://schemas.openxmlformats.org/officeDocument/2006/relationships/hyperlink" Target="https://legislacao.cl.df.gov.br/Legislacao/consultaProposicao-3!609!2019!visualizar.action" TargetMode="External"/><Relationship Id="rId598" Type="http://schemas.openxmlformats.org/officeDocument/2006/relationships/hyperlink" Target="https://legislacao.cl.df.gov.br/Legislacao/consultaProposicao-3!1334!2020!visualizar.action" TargetMode="External"/><Relationship Id="rId220" Type="http://schemas.openxmlformats.org/officeDocument/2006/relationships/hyperlink" Target="https://legislacao.cl.df.gov.br/Legislacao/consultaProposicao-3!111!2019!visualizar.action" TargetMode="External"/><Relationship Id="rId458" Type="http://schemas.openxmlformats.org/officeDocument/2006/relationships/hyperlink" Target="https://legislacao.cl.df.gov.br/Legislacao/consultaProposicao-3!755!2019!visualizar.action" TargetMode="External"/><Relationship Id="rId623" Type="http://schemas.openxmlformats.org/officeDocument/2006/relationships/hyperlink" Target="https://legislacao.cl.df.gov.br/Legislacao/consultaProposicao-3!1501!2020!visualizar.action" TargetMode="External"/><Relationship Id="rId665" Type="http://schemas.openxmlformats.org/officeDocument/2006/relationships/hyperlink" Target="https://legislacao.cl.df.gov.br/Legislacao/consultaProposicao-3!1783!2020!visualizar.action" TargetMode="External"/><Relationship Id="rId15" Type="http://schemas.openxmlformats.org/officeDocument/2006/relationships/hyperlink" Target="https://legislacao.cl.df.gov.br/Legislacao/consultaProposicao-3!5!2019!visualizar.action" TargetMode="External"/><Relationship Id="rId57" Type="http://schemas.openxmlformats.org/officeDocument/2006/relationships/hyperlink" Target="https://legislacao.cl.df.gov.br/Legislacao/consultaProposicao-3!12!2019!visualizar.action" TargetMode="External"/><Relationship Id="rId262" Type="http://schemas.openxmlformats.org/officeDocument/2006/relationships/hyperlink" Target="https://legislacao.cl.df.gov.br/Legislacao/consultaProposicao-3!235!2019!visualizar.action" TargetMode="External"/><Relationship Id="rId318" Type="http://schemas.openxmlformats.org/officeDocument/2006/relationships/hyperlink" Target="https://legislacao.cl.df.gov.br/Legislacao/consultaProposicao-3!299!2019!visualizar.action" TargetMode="External"/><Relationship Id="rId525" Type="http://schemas.openxmlformats.org/officeDocument/2006/relationships/hyperlink" Target="https://legislacao.cl.df.gov.br/Legislacao/consultaProposicao-3!1079!2019!visualizar.action" TargetMode="External"/><Relationship Id="rId567" Type="http://schemas.openxmlformats.org/officeDocument/2006/relationships/hyperlink" Target="https://legislacao.cl.df.gov.br/Legislacao/consultaProposicao-3!1242!2019!visualizar.action" TargetMode="External"/><Relationship Id="rId732" Type="http://schemas.openxmlformats.org/officeDocument/2006/relationships/hyperlink" Target="https://ple.cl.df.gov.br/" TargetMode="External"/><Relationship Id="rId99" Type="http://schemas.openxmlformats.org/officeDocument/2006/relationships/hyperlink" Target="https://legislacao.cl.df.gov.br/Legislacao/consultaProposicao-3!20!2019!visualizar.action" TargetMode="External"/><Relationship Id="rId122" Type="http://schemas.openxmlformats.org/officeDocument/2006/relationships/hyperlink" Target="https://legislacao.cl.df.gov.br/Legislacao/consultaProposicao-3!58!2019!visualizar.action" TargetMode="External"/><Relationship Id="rId164" Type="http://schemas.openxmlformats.org/officeDocument/2006/relationships/hyperlink" Target="https://legislacao.cl.df.gov.br/Legislacao/consultaProposicao-3!78!2019!visualizar.action" TargetMode="External"/><Relationship Id="rId371" Type="http://schemas.openxmlformats.org/officeDocument/2006/relationships/hyperlink" Target="https://legislacao.cl.df.gov.br/Legislacao/consultaProposicao-3!492!2019!visualizar.action" TargetMode="External"/><Relationship Id="rId774" Type="http://schemas.openxmlformats.org/officeDocument/2006/relationships/hyperlink" Target="https://ple.cl.df.gov.br/" TargetMode="External"/><Relationship Id="rId427" Type="http://schemas.openxmlformats.org/officeDocument/2006/relationships/hyperlink" Target="https://legislacao.cl.df.gov.br/Legislacao/consultaProposicao-3!707!2019!visualizar.action" TargetMode="External"/><Relationship Id="rId469" Type="http://schemas.openxmlformats.org/officeDocument/2006/relationships/hyperlink" Target="https://legislacao.cl.df.gov.br/Legislacao/consultaProposicao-3!870!2019!visualizar.action" TargetMode="External"/><Relationship Id="rId634" Type="http://schemas.openxmlformats.org/officeDocument/2006/relationships/hyperlink" Target="https://legislacao.cl.df.gov.br/Legislacao/consultaProposicao-3!1526!2020!visualizar.action" TargetMode="External"/><Relationship Id="rId676" Type="http://schemas.openxmlformats.org/officeDocument/2006/relationships/hyperlink" Target="https://legislacao.cl.df.gov.br/Legislacao/consultaProposicao-3!1891!2020!visualizar.action" TargetMode="External"/><Relationship Id="rId26" Type="http://schemas.openxmlformats.org/officeDocument/2006/relationships/hyperlink" Target="https://legislacao.cl.df.gov.br/Legislacao/consultaProposicao-3!7!2019!visualizar.action" TargetMode="External"/><Relationship Id="rId231" Type="http://schemas.openxmlformats.org/officeDocument/2006/relationships/hyperlink" Target="https://legislacao.cl.df.gov.br/Legislacao/consultaProposicao-3!113!2019!visualizar.action" TargetMode="External"/><Relationship Id="rId273" Type="http://schemas.openxmlformats.org/officeDocument/2006/relationships/hyperlink" Target="https://legislacao.cl.df.gov.br/Legislacao/consultaProposicao-3!242!2019!visualizar.action" TargetMode="External"/><Relationship Id="rId329" Type="http://schemas.openxmlformats.org/officeDocument/2006/relationships/hyperlink" Target="https://legislacao.cl.df.gov.br/Legislacao/consultaProposicao-3!305!2019!visualizar.action" TargetMode="External"/><Relationship Id="rId480" Type="http://schemas.openxmlformats.org/officeDocument/2006/relationships/hyperlink" Target="https://legislacao.cl.df.gov.br/Legislacao/consultaProposicao-3!1040!2019!visualizar.action" TargetMode="External"/><Relationship Id="rId536" Type="http://schemas.openxmlformats.org/officeDocument/2006/relationships/hyperlink" Target="https://legislacao.cl.df.gov.br/Legislacao/consultaProposicao-3!1149!2019!visualizar.action" TargetMode="External"/><Relationship Id="rId701" Type="http://schemas.openxmlformats.org/officeDocument/2006/relationships/hyperlink" Target="https://ple.cl.df.gov.br/" TargetMode="External"/><Relationship Id="rId68" Type="http://schemas.openxmlformats.org/officeDocument/2006/relationships/hyperlink" Target="https://legislacao.cl.df.gov.br/Legislacao/consultaProposicao-3!15!2019!visualizar.action" TargetMode="External"/><Relationship Id="rId133" Type="http://schemas.openxmlformats.org/officeDocument/2006/relationships/hyperlink" Target="https://legislacao.cl.df.gov.br/Legislacao/consultaProposicao-3!60!2019!visualizar.action" TargetMode="External"/><Relationship Id="rId175" Type="http://schemas.openxmlformats.org/officeDocument/2006/relationships/hyperlink" Target="https://legislacao.cl.df.gov.br/Legislacao/consultaProposicao-3!83!2019!visualizar.action" TargetMode="External"/><Relationship Id="rId340" Type="http://schemas.openxmlformats.org/officeDocument/2006/relationships/hyperlink" Target="https://legislacao.cl.df.gov.br/Legislacao/consultaProposicao-3!386!2019!visualizar.action" TargetMode="External"/><Relationship Id="rId578" Type="http://schemas.openxmlformats.org/officeDocument/2006/relationships/hyperlink" Target="https://legislacao.cl.df.gov.br/Legislacao/consultaProposicao-3!1242!2019!visualizar.action" TargetMode="External"/><Relationship Id="rId743" Type="http://schemas.openxmlformats.org/officeDocument/2006/relationships/hyperlink" Target="https://ple.cl.df.gov.br/" TargetMode="External"/><Relationship Id="rId200" Type="http://schemas.openxmlformats.org/officeDocument/2006/relationships/hyperlink" Target="https://legislacao.cl.df.gov.br/Legislacao/consultaProposicao-3!92!2019!visualizar.action" TargetMode="External"/><Relationship Id="rId382" Type="http://schemas.openxmlformats.org/officeDocument/2006/relationships/hyperlink" Target="https://legislacao.cl.df.gov.br/Legislacao/consultaProposicao-3!495!2019!visualizar.action" TargetMode="External"/><Relationship Id="rId438" Type="http://schemas.openxmlformats.org/officeDocument/2006/relationships/hyperlink" Target="https://legislacao.cl.df.gov.br/Legislacao/consultaProposicao-3!708!2019!visualizar.action" TargetMode="External"/><Relationship Id="rId603" Type="http://schemas.openxmlformats.org/officeDocument/2006/relationships/hyperlink" Target="https://legislacao.cl.df.gov.br/Legislacao/consultaProposicao-3!1394!2020!visualizar.action" TargetMode="External"/><Relationship Id="rId645" Type="http://schemas.openxmlformats.org/officeDocument/2006/relationships/hyperlink" Target="https://legislacao.cl.df.gov.br/Legislacao/consultaProposicao-3!1615!2020!visualizar.action" TargetMode="External"/><Relationship Id="rId687" Type="http://schemas.openxmlformats.org/officeDocument/2006/relationships/hyperlink" Target="https://ple.cl.df.gov.br/" TargetMode="External"/><Relationship Id="rId242" Type="http://schemas.openxmlformats.org/officeDocument/2006/relationships/hyperlink" Target="https://legislacao.cl.df.gov.br/Legislacao/consultaProposicao-3!178!2019!visualizar.action" TargetMode="External"/><Relationship Id="rId284" Type="http://schemas.openxmlformats.org/officeDocument/2006/relationships/hyperlink" Target="https://legislacao.cl.df.gov.br/Legislacao/consultaProposicao-3!248!2019!visualizar.action" TargetMode="External"/><Relationship Id="rId491" Type="http://schemas.openxmlformats.org/officeDocument/2006/relationships/hyperlink" Target="https://legislacao.cl.df.gov.br/Legislacao/consultaProposicao-3!1040!2019!visualizar.action" TargetMode="External"/><Relationship Id="rId505" Type="http://schemas.openxmlformats.org/officeDocument/2006/relationships/hyperlink" Target="https://legislacao.cl.df.gov.br/Legislacao/consultaProposicao-3!1242!2019!visualizar.action" TargetMode="External"/><Relationship Id="rId712" Type="http://schemas.openxmlformats.org/officeDocument/2006/relationships/hyperlink" Target="https://ple.cl.df.gov.br/" TargetMode="External"/><Relationship Id="rId37" Type="http://schemas.openxmlformats.org/officeDocument/2006/relationships/hyperlink" Target="https://legislacao.cl.df.gov.br/Legislacao/consultaProposicao-3!8!2019!visualizar.action" TargetMode="External"/><Relationship Id="rId79" Type="http://schemas.openxmlformats.org/officeDocument/2006/relationships/hyperlink" Target="https://legislacao.cl.df.gov.br/Legislacao/consultaProposicao-3!16!2019!visualizar.action" TargetMode="External"/><Relationship Id="rId102" Type="http://schemas.openxmlformats.org/officeDocument/2006/relationships/hyperlink" Target="https://legislacao.cl.df.gov.br/Legislacao/consultaProposicao-3!25!2019!visualizar.action" TargetMode="External"/><Relationship Id="rId144" Type="http://schemas.openxmlformats.org/officeDocument/2006/relationships/hyperlink" Target="https://legislacao.cl.df.gov.br/Legislacao/consultaProposicao-3!67!2019!visualizar.action" TargetMode="External"/><Relationship Id="rId547" Type="http://schemas.openxmlformats.org/officeDocument/2006/relationships/hyperlink" Target="https://legislacao.cl.df.gov.br/Legislacao/consultaProposicao-3!1169!2019!visualizar.action" TargetMode="External"/><Relationship Id="rId589" Type="http://schemas.openxmlformats.org/officeDocument/2006/relationships/hyperlink" Target="https://legislacao.cl.df.gov.br/Legislacao/consultaProposicao-3!1306!2020!visualizar.action" TargetMode="External"/><Relationship Id="rId754" Type="http://schemas.openxmlformats.org/officeDocument/2006/relationships/hyperlink" Target="https://ple.cl.df.gov.br/" TargetMode="External"/><Relationship Id="rId90" Type="http://schemas.openxmlformats.org/officeDocument/2006/relationships/hyperlink" Target="https://legislacao.cl.df.gov.br/Legislacao/consultaProposicao-3!17!2019!visualizar.action" TargetMode="External"/><Relationship Id="rId186" Type="http://schemas.openxmlformats.org/officeDocument/2006/relationships/hyperlink" Target="https://legislacao.cl.df.gov.br/Legislacao/consultaProposicao-3!84!2019!visualizar.action" TargetMode="External"/><Relationship Id="rId351" Type="http://schemas.openxmlformats.org/officeDocument/2006/relationships/hyperlink" Target="https://legislacao.cl.df.gov.br/Legislacao/consultaProposicao-3!420!2019!visualizar.action" TargetMode="External"/><Relationship Id="rId393" Type="http://schemas.openxmlformats.org/officeDocument/2006/relationships/hyperlink" Target="https://legislacao.cl.df.gov.br/Legislacao/consultaProposicao-3!570!2019!visualizar.action" TargetMode="External"/><Relationship Id="rId407" Type="http://schemas.openxmlformats.org/officeDocument/2006/relationships/hyperlink" Target="https://legislacao.cl.df.gov.br/Legislacao/consultaProposicao-3!583!2019!visualizar.action" TargetMode="External"/><Relationship Id="rId449" Type="http://schemas.openxmlformats.org/officeDocument/2006/relationships/hyperlink" Target="https://legislacao.cl.df.gov.br/Legislacao/consultaProposicao-3!731!2019!visualizar.action" TargetMode="External"/><Relationship Id="rId614" Type="http://schemas.openxmlformats.org/officeDocument/2006/relationships/hyperlink" Target="https://legislacao.cl.df.gov.br/Legislacao/consultaProposicao-3!1420!2020!visualizar.action" TargetMode="External"/><Relationship Id="rId656" Type="http://schemas.openxmlformats.org/officeDocument/2006/relationships/hyperlink" Target="https://legislacao.cl.df.gov.br/Legislacao/consultaProposicao-3!1707!2020!visualizar.action" TargetMode="External"/><Relationship Id="rId211" Type="http://schemas.openxmlformats.org/officeDocument/2006/relationships/hyperlink" Target="https://legislacao.cl.df.gov.br/Legislacao/consultaProposicao-3!105!2019!visualizar.action" TargetMode="External"/><Relationship Id="rId253" Type="http://schemas.openxmlformats.org/officeDocument/2006/relationships/hyperlink" Target="https://legislacao.cl.df.gov.br/Legislacao/consultaProposicao-3!205!2019!visualizar.action" TargetMode="External"/><Relationship Id="rId295" Type="http://schemas.openxmlformats.org/officeDocument/2006/relationships/hyperlink" Target="https://legislacao.cl.df.gov.br/Legislacao/consultaProposicao-3!256!2019!visualizar.action" TargetMode="External"/><Relationship Id="rId309" Type="http://schemas.openxmlformats.org/officeDocument/2006/relationships/hyperlink" Target="https://legislacao.cl.df.gov.br/Legislacao/consultaProposicao-3!299!2019!visualizar.action" TargetMode="External"/><Relationship Id="rId460" Type="http://schemas.openxmlformats.org/officeDocument/2006/relationships/hyperlink" Target="https://legislacao.cl.df.gov.br/Legislacao/consultaProposicao-3!755!2019!visualizar.action" TargetMode="External"/><Relationship Id="rId516" Type="http://schemas.openxmlformats.org/officeDocument/2006/relationships/hyperlink" Target="https://legislacao.cl.df.gov.br/Legislacao/consultaProposicao-3!1057!2019!visualizar.action" TargetMode="External"/><Relationship Id="rId698" Type="http://schemas.openxmlformats.org/officeDocument/2006/relationships/hyperlink" Target="https://ple.cl.df.gov.br/" TargetMode="External"/><Relationship Id="rId48" Type="http://schemas.openxmlformats.org/officeDocument/2006/relationships/hyperlink" Target="https://legislacao.cl.df.gov.br/Legislacao/consultaProposicao-3!11!2019!visualizar.action" TargetMode="External"/><Relationship Id="rId113" Type="http://schemas.openxmlformats.org/officeDocument/2006/relationships/hyperlink" Target="https://legislacao.cl.df.gov.br/Legislacao/consultaProposicao-3!26!2019!visualizar.action" TargetMode="External"/><Relationship Id="rId320" Type="http://schemas.openxmlformats.org/officeDocument/2006/relationships/hyperlink" Target="https://legislacao.cl.df.gov.br/Legislacao/consultaProposicao-3!299!2019!visualizar.action" TargetMode="External"/><Relationship Id="rId558" Type="http://schemas.openxmlformats.org/officeDocument/2006/relationships/hyperlink" Target="https://legislacao.cl.df.gov.br/Legislacao/consultaProposicao-3!1197!2019!visualizar.action" TargetMode="External"/><Relationship Id="rId723" Type="http://schemas.openxmlformats.org/officeDocument/2006/relationships/hyperlink" Target="https://ple.cl.df.gov.br/" TargetMode="External"/><Relationship Id="rId765" Type="http://schemas.openxmlformats.org/officeDocument/2006/relationships/hyperlink" Target="https://ple.cl.df.gov.br/" TargetMode="External"/><Relationship Id="rId155" Type="http://schemas.openxmlformats.org/officeDocument/2006/relationships/hyperlink" Target="https://legislacao.cl.df.gov.br/Legislacao/consultaProposicao-3!71!2019!visualizar.action" TargetMode="External"/><Relationship Id="rId197" Type="http://schemas.openxmlformats.org/officeDocument/2006/relationships/hyperlink" Target="https://legislacao.cl.df.gov.br/Legislacao/consultaProposicao-3!92!2019!visualizar.action" TargetMode="External"/><Relationship Id="rId362" Type="http://schemas.openxmlformats.org/officeDocument/2006/relationships/hyperlink" Target="https://legislacao.cl.df.gov.br/Legislacao/consultaProposicao-3!473!2019!visualizar.action" TargetMode="External"/><Relationship Id="rId418" Type="http://schemas.openxmlformats.org/officeDocument/2006/relationships/hyperlink" Target="https://legislacao.cl.df.gov.br/Legislacao/consultaProposicao-3!642!2019!visualizar.action" TargetMode="External"/><Relationship Id="rId625" Type="http://schemas.openxmlformats.org/officeDocument/2006/relationships/hyperlink" Target="https://legislacao.cl.df.gov.br/Legislacao/consultaProposicao-3!1501!2020!visualizar.action" TargetMode="External"/><Relationship Id="rId222" Type="http://schemas.openxmlformats.org/officeDocument/2006/relationships/hyperlink" Target="https://legislacao.cl.df.gov.br/Legislacao/consultaProposicao-3!111!2019!visualizar.action" TargetMode="External"/><Relationship Id="rId264" Type="http://schemas.openxmlformats.org/officeDocument/2006/relationships/hyperlink" Target="https://legislacao.cl.df.gov.br/Legislacao/consultaProposicao-3!235!2019!visualizar.action" TargetMode="External"/><Relationship Id="rId471" Type="http://schemas.openxmlformats.org/officeDocument/2006/relationships/hyperlink" Target="https://legislacao.cl.df.gov.br/Legislacao/consultaProposicao-3!870!2019!visualizar.action" TargetMode="External"/><Relationship Id="rId667" Type="http://schemas.openxmlformats.org/officeDocument/2006/relationships/hyperlink" Target="https://legislacao.cl.df.gov.br/Legislacao/consultaProposicao-3!1783!2020!visualizar.action" TargetMode="External"/><Relationship Id="rId17" Type="http://schemas.openxmlformats.org/officeDocument/2006/relationships/hyperlink" Target="https://legislacao.cl.df.gov.br/Legislacao/consultaProposicao-3!5!2019!visualizar.action" TargetMode="External"/><Relationship Id="rId59" Type="http://schemas.openxmlformats.org/officeDocument/2006/relationships/hyperlink" Target="https://legislacao.cl.df.gov.br/Legislacao/consultaProposicao-3!12!2019!visualizar.action" TargetMode="External"/><Relationship Id="rId124" Type="http://schemas.openxmlformats.org/officeDocument/2006/relationships/hyperlink" Target="https://legislacao.cl.df.gov.br/Legislacao/consultaProposicao-3!59!2019!visualizar.action" TargetMode="External"/><Relationship Id="rId527" Type="http://schemas.openxmlformats.org/officeDocument/2006/relationships/hyperlink" Target="https://legislacao.cl.df.gov.br/Legislacao/consultaProposicao-3!1081!2019!visualizar.action" TargetMode="External"/><Relationship Id="rId569" Type="http://schemas.openxmlformats.org/officeDocument/2006/relationships/hyperlink" Target="https://legislacao.cl.df.gov.br/Legislacao/consultaProposicao-3!1242!2019!visualizar.action" TargetMode="External"/><Relationship Id="rId734" Type="http://schemas.openxmlformats.org/officeDocument/2006/relationships/hyperlink" Target="https://ple.cl.df.gov.br/" TargetMode="External"/><Relationship Id="rId776" Type="http://schemas.openxmlformats.org/officeDocument/2006/relationships/hyperlink" Target="https://ple.cl.df.gov.br/" TargetMode="External"/><Relationship Id="rId70" Type="http://schemas.openxmlformats.org/officeDocument/2006/relationships/hyperlink" Target="https://legislacao.cl.df.gov.br/Legislacao/consultaProposicao-3!15!2019!visualizar.action" TargetMode="External"/><Relationship Id="rId166" Type="http://schemas.openxmlformats.org/officeDocument/2006/relationships/hyperlink" Target="https://legislacao.cl.df.gov.br/Legislacao/consultaProposicao-3!78!2019!visualizar.action" TargetMode="External"/><Relationship Id="rId331" Type="http://schemas.openxmlformats.org/officeDocument/2006/relationships/hyperlink" Target="https://legislacao.cl.df.gov.br/Legislacao/consultaProposicao-3!305!2019!visualizar.action" TargetMode="External"/><Relationship Id="rId373" Type="http://schemas.openxmlformats.org/officeDocument/2006/relationships/hyperlink" Target="https://legislacao.cl.df.gov.br/Legislacao/consultaProposicao-3!492!2019!visualizar.action" TargetMode="External"/><Relationship Id="rId429" Type="http://schemas.openxmlformats.org/officeDocument/2006/relationships/hyperlink" Target="https://legislacao.cl.df.gov.br/Legislacao/consultaProposicao-3!707!2019!visualizar.action" TargetMode="External"/><Relationship Id="rId580" Type="http://schemas.openxmlformats.org/officeDocument/2006/relationships/hyperlink" Target="https://legislacao.cl.df.gov.br/Legislacao/consultaProposicao-3!1306!2020!visualizar.action" TargetMode="External"/><Relationship Id="rId636" Type="http://schemas.openxmlformats.org/officeDocument/2006/relationships/hyperlink" Target="https://legislacao.cl.df.gov.br/Legislacao/consultaProposicao-3!1526!2020!visualizar.action" TargetMode="External"/><Relationship Id="rId1" Type="http://schemas.openxmlformats.org/officeDocument/2006/relationships/hyperlink" Target="https://legislacao.cl.df.gov.br/Legislacao/consultaProposicao-3!4!2019!visualizar.action" TargetMode="External"/><Relationship Id="rId233" Type="http://schemas.openxmlformats.org/officeDocument/2006/relationships/hyperlink" Target="https://legislacao.cl.df.gov.br/Legislacao/consultaProposicao-3!174!2019!visualizar.action" TargetMode="External"/><Relationship Id="rId440" Type="http://schemas.openxmlformats.org/officeDocument/2006/relationships/hyperlink" Target="https://legislacao.cl.df.gov.br/Legislacao/consultaProposicao-3!722!2019!visualizar.action" TargetMode="External"/><Relationship Id="rId678" Type="http://schemas.openxmlformats.org/officeDocument/2006/relationships/hyperlink" Target="https://legislacao.cl.df.gov.br/Legislacao/consultaProposicao-3!1891!2020!visualizar.action" TargetMode="External"/><Relationship Id="rId28" Type="http://schemas.openxmlformats.org/officeDocument/2006/relationships/hyperlink" Target="https://legislacao.cl.df.gov.br/Legislacao/consultaProposicao-3!7!2019!visualizar.action" TargetMode="External"/><Relationship Id="rId275" Type="http://schemas.openxmlformats.org/officeDocument/2006/relationships/hyperlink" Target="https://legislacao.cl.df.gov.br/Legislacao/consultaProposicao-3!242!2019!visualizar.action" TargetMode="External"/><Relationship Id="rId300" Type="http://schemas.openxmlformats.org/officeDocument/2006/relationships/hyperlink" Target="https://legislacao.cl.df.gov.br/Legislacao/consultaProposicao-3!266!2019!visualizar.action" TargetMode="External"/><Relationship Id="rId482" Type="http://schemas.openxmlformats.org/officeDocument/2006/relationships/hyperlink" Target="https://legislacao.cl.df.gov.br/Legislacao/consultaProposicao-3!1040!2019!visualizar.action" TargetMode="External"/><Relationship Id="rId538" Type="http://schemas.openxmlformats.org/officeDocument/2006/relationships/hyperlink" Target="https://legislacao.cl.df.gov.br/Legislacao/consultaProposicao-3!1149!2019!visualizar.action" TargetMode="External"/><Relationship Id="rId703" Type="http://schemas.openxmlformats.org/officeDocument/2006/relationships/hyperlink" Target="https://ple.cl.df.gov.br/" TargetMode="External"/><Relationship Id="rId745" Type="http://schemas.openxmlformats.org/officeDocument/2006/relationships/hyperlink" Target="https://ple.cl.df.gov.br/" TargetMode="External"/><Relationship Id="rId81" Type="http://schemas.openxmlformats.org/officeDocument/2006/relationships/hyperlink" Target="https://legislacao.cl.df.gov.br/Legislacao/consultaProposicao-3!16!2019!visualizar.action" TargetMode="External"/><Relationship Id="rId135" Type="http://schemas.openxmlformats.org/officeDocument/2006/relationships/hyperlink" Target="https://legislacao.cl.df.gov.br/Legislacao/consultaProposicao-3!60!2019!visualizar.action" TargetMode="External"/><Relationship Id="rId177" Type="http://schemas.openxmlformats.org/officeDocument/2006/relationships/hyperlink" Target="https://legislacao.cl.df.gov.br/Legislacao/consultaProposicao-3!84!2019!visualizar.action" TargetMode="External"/><Relationship Id="rId342" Type="http://schemas.openxmlformats.org/officeDocument/2006/relationships/hyperlink" Target="https://legislacao.cl.df.gov.br/Legislacao/consultaProposicao-3!404!2019!visualizar.action" TargetMode="External"/><Relationship Id="rId384" Type="http://schemas.openxmlformats.org/officeDocument/2006/relationships/hyperlink" Target="https://legislacao.cl.df.gov.br/Legislacao/consultaProposicao-3!495!2019!visualizar.action" TargetMode="External"/><Relationship Id="rId591" Type="http://schemas.openxmlformats.org/officeDocument/2006/relationships/hyperlink" Target="https://legislacao.cl.df.gov.br/Legislacao/consultaProposicao-3!1334!2020!visualizar.action" TargetMode="External"/><Relationship Id="rId605" Type="http://schemas.openxmlformats.org/officeDocument/2006/relationships/hyperlink" Target="https://legislacao.cl.df.gov.br/Legislacao/consultaProposicao-3!1394!2020!visualizar.action" TargetMode="External"/><Relationship Id="rId202" Type="http://schemas.openxmlformats.org/officeDocument/2006/relationships/hyperlink" Target="https://legislacao.cl.df.gov.br/Legislacao/consultaProposicao-3!92!2019!visualizar.action" TargetMode="External"/><Relationship Id="rId244" Type="http://schemas.openxmlformats.org/officeDocument/2006/relationships/hyperlink" Target="https://legislacao.cl.df.gov.br/Legislacao/consultaProposicao-3!178!2019!visualizar.action" TargetMode="External"/><Relationship Id="rId647" Type="http://schemas.openxmlformats.org/officeDocument/2006/relationships/hyperlink" Target="https://legislacao.cl.df.gov.br/Legislacao/consultaProposicao-3!1615!2020!visualizar.action" TargetMode="External"/><Relationship Id="rId689" Type="http://schemas.openxmlformats.org/officeDocument/2006/relationships/hyperlink" Target="https://ple.cl.df.gov.br/" TargetMode="External"/><Relationship Id="rId39" Type="http://schemas.openxmlformats.org/officeDocument/2006/relationships/hyperlink" Target="https://legislacao.cl.df.gov.br/Legislacao/consultaProposicao-3!8!2019!visualizar.action" TargetMode="External"/><Relationship Id="rId286" Type="http://schemas.openxmlformats.org/officeDocument/2006/relationships/hyperlink" Target="https://legislacao.cl.df.gov.br/Legislacao/consultaProposicao-3!248!2019!visualizar.action" TargetMode="External"/><Relationship Id="rId451" Type="http://schemas.openxmlformats.org/officeDocument/2006/relationships/hyperlink" Target="https://legislacao.cl.df.gov.br/Legislacao/consultaProposicao-3!731!2019!visualizar.action" TargetMode="External"/><Relationship Id="rId493" Type="http://schemas.openxmlformats.org/officeDocument/2006/relationships/hyperlink" Target="https://legislacao.cl.df.gov.br/Legislacao/consultaProposicao-3!1040!2019!visualizar.action" TargetMode="External"/><Relationship Id="rId507" Type="http://schemas.openxmlformats.org/officeDocument/2006/relationships/hyperlink" Target="https://legislacao.cl.df.gov.br/Legislacao/consultaProposicao-3!1055!2019!visualizar.action" TargetMode="External"/><Relationship Id="rId549" Type="http://schemas.openxmlformats.org/officeDocument/2006/relationships/hyperlink" Target="https://legislacao.cl.df.gov.br/Legislacao/consultaProposicao-3!1169!2019!visualizar.action" TargetMode="External"/><Relationship Id="rId714" Type="http://schemas.openxmlformats.org/officeDocument/2006/relationships/hyperlink" Target="https://ple.cl.df.gov.br/" TargetMode="External"/><Relationship Id="rId756" Type="http://schemas.openxmlformats.org/officeDocument/2006/relationships/hyperlink" Target="https://ple.cl.df.gov.br/" TargetMode="External"/><Relationship Id="rId50" Type="http://schemas.openxmlformats.org/officeDocument/2006/relationships/hyperlink" Target="https://legislacao.cl.df.gov.br/Legislacao/consultaProposicao-3!11!2019!visualizar.action" TargetMode="External"/><Relationship Id="rId104" Type="http://schemas.openxmlformats.org/officeDocument/2006/relationships/hyperlink" Target="https://legislacao.cl.df.gov.br/Legislacao/consultaProposicao-3!25!2019!visualizar.action" TargetMode="External"/><Relationship Id="rId146" Type="http://schemas.openxmlformats.org/officeDocument/2006/relationships/hyperlink" Target="https://legislacao.cl.df.gov.br/Legislacao/consultaProposicao-3!68!2019!visualizar.action" TargetMode="External"/><Relationship Id="rId188" Type="http://schemas.openxmlformats.org/officeDocument/2006/relationships/hyperlink" Target="https://legislacao.cl.df.gov.br/Legislacao/consultaProposicao-3!84!2019!visualizar.action" TargetMode="External"/><Relationship Id="rId311" Type="http://schemas.openxmlformats.org/officeDocument/2006/relationships/hyperlink" Target="https://legislacao.cl.df.gov.br/Legislacao/consultaProposicao-3!299!2019!visualizar.action" TargetMode="External"/><Relationship Id="rId353" Type="http://schemas.openxmlformats.org/officeDocument/2006/relationships/hyperlink" Target="https://legislacao.cl.df.gov.br/Legislacao/consultaProposicao-3!420!2019!visualizar.action" TargetMode="External"/><Relationship Id="rId395" Type="http://schemas.openxmlformats.org/officeDocument/2006/relationships/hyperlink" Target="https://legislacao.cl.df.gov.br/Legislacao/consultaProposicao-3!570!2019!visualizar.action" TargetMode="External"/><Relationship Id="rId409" Type="http://schemas.openxmlformats.org/officeDocument/2006/relationships/hyperlink" Target="https://legislacao.cl.df.gov.br/Legislacao/consultaProposicao-3!583!2019!visualizar.action" TargetMode="External"/><Relationship Id="rId560" Type="http://schemas.openxmlformats.org/officeDocument/2006/relationships/hyperlink" Target="https://legislacao.cl.df.gov.br/Legislacao/consultaProposicao-3!1242!2019!visualizar.action" TargetMode="External"/><Relationship Id="rId92" Type="http://schemas.openxmlformats.org/officeDocument/2006/relationships/hyperlink" Target="https://legislacao.cl.df.gov.br/Legislacao/consultaProposicao-3!20!2019!visualizar.action" TargetMode="External"/><Relationship Id="rId213" Type="http://schemas.openxmlformats.org/officeDocument/2006/relationships/hyperlink" Target="https://legislacao.cl.df.gov.br/Legislacao/consultaProposicao-3!105!2019!visualizar.action" TargetMode="External"/><Relationship Id="rId420" Type="http://schemas.openxmlformats.org/officeDocument/2006/relationships/hyperlink" Target="https://legislacao.cl.df.gov.br/Legislacao/consultaProposicao-3!642!2019!visualizar.action" TargetMode="External"/><Relationship Id="rId616" Type="http://schemas.openxmlformats.org/officeDocument/2006/relationships/hyperlink" Target="https://legislacao.cl.df.gov.br/Legislacao/consultaProposicao-3!1474!2020!visualizar.action" TargetMode="External"/><Relationship Id="rId658" Type="http://schemas.openxmlformats.org/officeDocument/2006/relationships/hyperlink" Target="https://legislacao.cl.df.gov.br/Legislacao/consultaProposicao-3!1709!2020!visualizar.action" TargetMode="External"/><Relationship Id="rId255" Type="http://schemas.openxmlformats.org/officeDocument/2006/relationships/hyperlink" Target="https://legislacao.cl.df.gov.br/Legislacao/consultaProposicao-3!223!2019!visualizar.action" TargetMode="External"/><Relationship Id="rId297" Type="http://schemas.openxmlformats.org/officeDocument/2006/relationships/hyperlink" Target="https://legislacao.cl.df.gov.br/Legislacao/consultaProposicao-3!266!2019!visualizar.action" TargetMode="External"/><Relationship Id="rId462" Type="http://schemas.openxmlformats.org/officeDocument/2006/relationships/hyperlink" Target="https://legislacao.cl.df.gov.br/Legislacao/consultaProposicao-3!755!2019!visualizar.action" TargetMode="External"/><Relationship Id="rId518" Type="http://schemas.openxmlformats.org/officeDocument/2006/relationships/hyperlink" Target="https://legislacao.cl.df.gov.br/Legislacao/consultaProposicao-3!1057!2019!visualizar.action" TargetMode="External"/><Relationship Id="rId725" Type="http://schemas.openxmlformats.org/officeDocument/2006/relationships/hyperlink" Target="https://ple.cl.df.gov.br/" TargetMode="External"/><Relationship Id="rId115" Type="http://schemas.openxmlformats.org/officeDocument/2006/relationships/hyperlink" Target="https://legislacao.cl.df.gov.br/Legislacao/consultaProposicao-3!58!2019!visualizar.action" TargetMode="External"/><Relationship Id="rId157" Type="http://schemas.openxmlformats.org/officeDocument/2006/relationships/hyperlink" Target="https://legislacao.cl.df.gov.br/Legislacao/consultaProposicao-3!71!2019!visualizar.action" TargetMode="External"/><Relationship Id="rId322" Type="http://schemas.openxmlformats.org/officeDocument/2006/relationships/hyperlink" Target="https://legislacao.cl.df.gov.br/Legislacao/consultaProposicao-3!299!2019!visualizar.action" TargetMode="External"/><Relationship Id="rId364" Type="http://schemas.openxmlformats.org/officeDocument/2006/relationships/hyperlink" Target="https://legislacao.cl.df.gov.br/Legislacao/consultaProposicao-3!488!2019!visualizar.action" TargetMode="External"/><Relationship Id="rId767" Type="http://schemas.openxmlformats.org/officeDocument/2006/relationships/hyperlink" Target="https://ple.cl.df.gov.br/" TargetMode="External"/><Relationship Id="rId61" Type="http://schemas.openxmlformats.org/officeDocument/2006/relationships/hyperlink" Target="https://legislacao.cl.df.gov.br/Legislacao/consultaProposicao-3!12!2019!visualizar.action" TargetMode="External"/><Relationship Id="rId199" Type="http://schemas.openxmlformats.org/officeDocument/2006/relationships/hyperlink" Target="https://legislacao.cl.df.gov.br/Legislacao/consultaProposicao-3!92!2019!visualizar.action" TargetMode="External"/><Relationship Id="rId571" Type="http://schemas.openxmlformats.org/officeDocument/2006/relationships/hyperlink" Target="https://legislacao.cl.df.gov.br/Legislacao/consultaProposicao-3!1242!2019!visualizar.action" TargetMode="External"/><Relationship Id="rId627" Type="http://schemas.openxmlformats.org/officeDocument/2006/relationships/hyperlink" Target="https://legislacao.cl.df.gov.br/Legislacao/consultaProposicao-3!1501!2020!visualizar.action" TargetMode="External"/><Relationship Id="rId669" Type="http://schemas.openxmlformats.org/officeDocument/2006/relationships/hyperlink" Target="https://legislacao.cl.df.gov.br/Legislacao/consultaProposicao-3!1783!2020!visualizar.action" TargetMode="External"/><Relationship Id="rId19" Type="http://schemas.openxmlformats.org/officeDocument/2006/relationships/hyperlink" Target="https://legislacao.cl.df.gov.br/Legislacao/consultaProposicao-3!6!2019!visualizar.action" TargetMode="External"/><Relationship Id="rId224" Type="http://schemas.openxmlformats.org/officeDocument/2006/relationships/hyperlink" Target="https://legislacao.cl.df.gov.br/Legislacao/consultaProposicao-3!111!2019!visualizar.action" TargetMode="External"/><Relationship Id="rId266" Type="http://schemas.openxmlformats.org/officeDocument/2006/relationships/hyperlink" Target="https://legislacao.cl.df.gov.br/Legislacao/consultaProposicao-3!235!2019!visualizar.action" TargetMode="External"/><Relationship Id="rId431" Type="http://schemas.openxmlformats.org/officeDocument/2006/relationships/hyperlink" Target="https://legislacao.cl.df.gov.br/Legislacao/consultaProposicao-3!707!2019!visualizar.action" TargetMode="External"/><Relationship Id="rId473" Type="http://schemas.openxmlformats.org/officeDocument/2006/relationships/hyperlink" Target="https://legislacao.cl.df.gov.br/Legislacao/consultaProposicao-3!891!2019!visualizar.action" TargetMode="External"/><Relationship Id="rId529" Type="http://schemas.openxmlformats.org/officeDocument/2006/relationships/hyperlink" Target="https://legislacao.cl.df.gov.br/Legislacao/consultaProposicao-3!1081!2019!visualizar.action" TargetMode="External"/><Relationship Id="rId680" Type="http://schemas.openxmlformats.org/officeDocument/2006/relationships/hyperlink" Target="https://legislacao.cl.df.gov.br/Legislacao/consultaProposicao-3!1904!2020!visualizar.action" TargetMode="External"/><Relationship Id="rId736" Type="http://schemas.openxmlformats.org/officeDocument/2006/relationships/hyperlink" Target="https://ple.cl.df.gov.br/" TargetMode="External"/><Relationship Id="rId30" Type="http://schemas.openxmlformats.org/officeDocument/2006/relationships/hyperlink" Target="https://legislacao.cl.df.gov.br/Legislacao/consultaProposicao-3!7!2019!visualizar.action" TargetMode="External"/><Relationship Id="rId126" Type="http://schemas.openxmlformats.org/officeDocument/2006/relationships/hyperlink" Target="https://legislacao.cl.df.gov.br/Legislacao/consultaProposicao-3!59!2019!visualizar.action" TargetMode="External"/><Relationship Id="rId168" Type="http://schemas.openxmlformats.org/officeDocument/2006/relationships/hyperlink" Target="https://legislacao.cl.df.gov.br/Legislacao/consultaProposicao-3!78!2019!visualizar.action" TargetMode="External"/><Relationship Id="rId333" Type="http://schemas.openxmlformats.org/officeDocument/2006/relationships/hyperlink" Target="https://legislacao.cl.df.gov.br/Legislacao/consultaProposicao-3!305!2019!visualizar.action" TargetMode="External"/><Relationship Id="rId540" Type="http://schemas.openxmlformats.org/officeDocument/2006/relationships/hyperlink" Target="https://legislacao.cl.df.gov.br/Legislacao/consultaProposicao-3!1149!2019!visualizar.action" TargetMode="External"/><Relationship Id="rId778" Type="http://schemas.openxmlformats.org/officeDocument/2006/relationships/hyperlink" Target="https://ple.cl.df.gov.br/" TargetMode="External"/><Relationship Id="rId72" Type="http://schemas.openxmlformats.org/officeDocument/2006/relationships/hyperlink" Target="https://legislacao.cl.df.gov.br/Legislacao/consultaProposicao-3!15!2019!visualizar.action" TargetMode="External"/><Relationship Id="rId375" Type="http://schemas.openxmlformats.org/officeDocument/2006/relationships/hyperlink" Target="https://legislacao.cl.df.gov.br/Legislacao/consultaProposicao-3!492!2019!visualizar.action" TargetMode="External"/><Relationship Id="rId582" Type="http://schemas.openxmlformats.org/officeDocument/2006/relationships/hyperlink" Target="https://legislacao.cl.df.gov.br/Legislacao/consultaProposicao-3!1306!2020!visualizar.action" TargetMode="External"/><Relationship Id="rId638" Type="http://schemas.openxmlformats.org/officeDocument/2006/relationships/hyperlink" Target="https://legislacao.cl.df.gov.br/Legislacao/consultaProposicao-3!1526!2020!visualizar.action" TargetMode="External"/><Relationship Id="rId3" Type="http://schemas.openxmlformats.org/officeDocument/2006/relationships/hyperlink" Target="https://legislacao.cl.df.gov.br/Legislacao/consultaProposicao-3!4!2019!visualizar.action" TargetMode="External"/><Relationship Id="rId235" Type="http://schemas.openxmlformats.org/officeDocument/2006/relationships/hyperlink" Target="https://legislacao.cl.df.gov.br/Legislacao/consultaProposicao-3!174!2019!visualizar.action" TargetMode="External"/><Relationship Id="rId277" Type="http://schemas.openxmlformats.org/officeDocument/2006/relationships/hyperlink" Target="https://legislacao.cl.df.gov.br/Legislacao/consultaProposicao-3!242!2019!visualizar.action" TargetMode="External"/><Relationship Id="rId400" Type="http://schemas.openxmlformats.org/officeDocument/2006/relationships/hyperlink" Target="https://legislacao.cl.df.gov.br/Legislacao/consultaProposicao-3!583!2019!visualizar.action" TargetMode="External"/><Relationship Id="rId442" Type="http://schemas.openxmlformats.org/officeDocument/2006/relationships/hyperlink" Target="https://legislacao.cl.df.gov.br/Legislacao/consultaProposicao-3!722!2019!visualizar.action" TargetMode="External"/><Relationship Id="rId484" Type="http://schemas.openxmlformats.org/officeDocument/2006/relationships/hyperlink" Target="https://legislacao.cl.df.gov.br/Legislacao/consultaProposicao-3!1040!2019!visualizar.action" TargetMode="External"/><Relationship Id="rId705" Type="http://schemas.openxmlformats.org/officeDocument/2006/relationships/hyperlink" Target="https://ple.cl.df.gov.br/" TargetMode="External"/><Relationship Id="rId137" Type="http://schemas.openxmlformats.org/officeDocument/2006/relationships/hyperlink" Target="https://legislacao.cl.df.gov.br/Legislacao/consultaProposicao-3!60!2019!visualizar.action" TargetMode="External"/><Relationship Id="rId302" Type="http://schemas.openxmlformats.org/officeDocument/2006/relationships/hyperlink" Target="https://legislacao.cl.df.gov.br/Legislacao/consultaProposicao-3!266!2019!visualizar.action" TargetMode="External"/><Relationship Id="rId344" Type="http://schemas.openxmlformats.org/officeDocument/2006/relationships/hyperlink" Target="https://legislacao.cl.df.gov.br/Legislacao/consultaProposicao-3!404!2019!visualizar.action" TargetMode="External"/><Relationship Id="rId691" Type="http://schemas.openxmlformats.org/officeDocument/2006/relationships/hyperlink" Target="https://ple.cl.df.gov.br/" TargetMode="External"/><Relationship Id="rId747" Type="http://schemas.openxmlformats.org/officeDocument/2006/relationships/hyperlink" Target="https://ple.cl.df.gov.br/" TargetMode="External"/><Relationship Id="rId41" Type="http://schemas.openxmlformats.org/officeDocument/2006/relationships/hyperlink" Target="https://legislacao.cl.df.gov.br/Legislacao/consultaProposicao-3!9!2019!visualizar.action" TargetMode="External"/><Relationship Id="rId83" Type="http://schemas.openxmlformats.org/officeDocument/2006/relationships/hyperlink" Target="https://legislacao.cl.df.gov.br/Legislacao/consultaProposicao-3!16!2019!visualizar.action" TargetMode="External"/><Relationship Id="rId179" Type="http://schemas.openxmlformats.org/officeDocument/2006/relationships/hyperlink" Target="https://legislacao.cl.df.gov.br/Legislacao/consultaProposicao-3!84!2019!visualizar.action" TargetMode="External"/><Relationship Id="rId386" Type="http://schemas.openxmlformats.org/officeDocument/2006/relationships/hyperlink" Target="https://legislacao.cl.df.gov.br/Legislacao/consultaProposicao-3!521!2019!visualizar.action" TargetMode="External"/><Relationship Id="rId551" Type="http://schemas.openxmlformats.org/officeDocument/2006/relationships/hyperlink" Target="https://legislacao.cl.df.gov.br/Legislacao/consultaProposicao-3!1169!2019!visualizar.action" TargetMode="External"/><Relationship Id="rId593" Type="http://schemas.openxmlformats.org/officeDocument/2006/relationships/hyperlink" Target="https://legislacao.cl.df.gov.br/Legislacao/consultaProposicao-3!1334!2020!visualizar.action" TargetMode="External"/><Relationship Id="rId607" Type="http://schemas.openxmlformats.org/officeDocument/2006/relationships/hyperlink" Target="https://legislacao.cl.df.gov.br/Legislacao/consultaProposicao-3!1420!2020!visualizar.action" TargetMode="External"/><Relationship Id="rId649" Type="http://schemas.openxmlformats.org/officeDocument/2006/relationships/hyperlink" Target="https://legislacao.cl.df.gov.br/Legislacao/consultaProposicao-3!1615!2020!visualizar.action" TargetMode="External"/><Relationship Id="rId190" Type="http://schemas.openxmlformats.org/officeDocument/2006/relationships/hyperlink" Target="https://legislacao.cl.df.gov.br/Legislacao/consultaProposicao-3!87!2019!visualizar.action" TargetMode="External"/><Relationship Id="rId204" Type="http://schemas.openxmlformats.org/officeDocument/2006/relationships/hyperlink" Target="https://legislacao.cl.df.gov.br/Legislacao/consultaProposicao-3!92!2019!visualizar.action" TargetMode="External"/><Relationship Id="rId246" Type="http://schemas.openxmlformats.org/officeDocument/2006/relationships/hyperlink" Target="https://legislacao.cl.df.gov.br/Legislacao/consultaProposicao-3!178!2019!visualizar.action" TargetMode="External"/><Relationship Id="rId288" Type="http://schemas.openxmlformats.org/officeDocument/2006/relationships/hyperlink" Target="https://legislacao.cl.df.gov.br/Legislacao/consultaProposicao-3!248!2019!visualizar.action" TargetMode="External"/><Relationship Id="rId411" Type="http://schemas.openxmlformats.org/officeDocument/2006/relationships/hyperlink" Target="https://legislacao.cl.df.gov.br/Legislacao/consultaProposicao-3!609!2019!visualizar.action" TargetMode="External"/><Relationship Id="rId453" Type="http://schemas.openxmlformats.org/officeDocument/2006/relationships/hyperlink" Target="https://legislacao.cl.df.gov.br/Legislacao/consultaProposicao-3!731!2019!visualizar.action" TargetMode="External"/><Relationship Id="rId509" Type="http://schemas.openxmlformats.org/officeDocument/2006/relationships/hyperlink" Target="https://legislacao.cl.df.gov.br/Legislacao/consultaProposicao-3!1055!2019!visualizar.action" TargetMode="External"/><Relationship Id="rId660" Type="http://schemas.openxmlformats.org/officeDocument/2006/relationships/hyperlink" Target="https://legislacao.cl.df.gov.br/Legislacao/consultaProposicao-3!1709!2020!visualizar.action" TargetMode="External"/><Relationship Id="rId106" Type="http://schemas.openxmlformats.org/officeDocument/2006/relationships/hyperlink" Target="https://legislacao.cl.df.gov.br/Legislacao/consultaProposicao-3!25!2019!visualizar.action" TargetMode="External"/><Relationship Id="rId313" Type="http://schemas.openxmlformats.org/officeDocument/2006/relationships/hyperlink" Target="https://legislacao.cl.df.gov.br/Legislacao/consultaProposicao-3!299!2019!visualizar.action" TargetMode="External"/><Relationship Id="rId495" Type="http://schemas.openxmlformats.org/officeDocument/2006/relationships/hyperlink" Target="https://legislacao.cl.df.gov.br/Legislacao/consultaProposicao-3!1242!2019!visualizar.action" TargetMode="External"/><Relationship Id="rId716" Type="http://schemas.openxmlformats.org/officeDocument/2006/relationships/hyperlink" Target="https://ple.cl.df.gov.br/" TargetMode="External"/><Relationship Id="rId758" Type="http://schemas.openxmlformats.org/officeDocument/2006/relationships/hyperlink" Target="https://ple.cl.df.gov.br/" TargetMode="External"/><Relationship Id="rId10" Type="http://schemas.openxmlformats.org/officeDocument/2006/relationships/hyperlink" Target="https://legislacao.cl.df.gov.br/Legislacao/consultaProposicao-3!5!2019!visualizar.action" TargetMode="External"/><Relationship Id="rId52" Type="http://schemas.openxmlformats.org/officeDocument/2006/relationships/hyperlink" Target="https://legislacao.cl.df.gov.br/Legislacao/consultaProposicao-3!11!2019!visualizar.action" TargetMode="External"/><Relationship Id="rId94" Type="http://schemas.openxmlformats.org/officeDocument/2006/relationships/hyperlink" Target="https://legislacao.cl.df.gov.br/Legislacao/consultaProposicao-3!20!2019!visualizar.action" TargetMode="External"/><Relationship Id="rId148" Type="http://schemas.openxmlformats.org/officeDocument/2006/relationships/hyperlink" Target="https://legislacao.cl.df.gov.br/Legislacao/consultaProposicao-3!68!2019!visualizar.action" TargetMode="External"/><Relationship Id="rId355" Type="http://schemas.openxmlformats.org/officeDocument/2006/relationships/hyperlink" Target="https://legislacao.cl.df.gov.br/Legislacao/consultaProposicao-3!473!2019!visualizar.action" TargetMode="External"/><Relationship Id="rId397" Type="http://schemas.openxmlformats.org/officeDocument/2006/relationships/hyperlink" Target="https://legislacao.cl.df.gov.br/Legislacao/consultaProposicao-3!570!2019!visualizar.action" TargetMode="External"/><Relationship Id="rId520" Type="http://schemas.openxmlformats.org/officeDocument/2006/relationships/hyperlink" Target="https://legislacao.cl.df.gov.br/Legislacao/consultaProposicao-3!1079!2019!visualizar.action" TargetMode="External"/><Relationship Id="rId562" Type="http://schemas.openxmlformats.org/officeDocument/2006/relationships/hyperlink" Target="https://legislacao.cl.df.gov.br/Legislacao/consultaProposicao-3!1242!2019!visualizar.action" TargetMode="External"/><Relationship Id="rId618" Type="http://schemas.openxmlformats.org/officeDocument/2006/relationships/hyperlink" Target="https://legislacao.cl.df.gov.br/Legislacao/consultaProposicao-3!1474!2020!visualizar.action" TargetMode="External"/><Relationship Id="rId215" Type="http://schemas.openxmlformats.org/officeDocument/2006/relationships/hyperlink" Target="https://legislacao.cl.df.gov.br/Legislacao/consultaProposicao-3!105!2019!visualizar.action" TargetMode="External"/><Relationship Id="rId257" Type="http://schemas.openxmlformats.org/officeDocument/2006/relationships/hyperlink" Target="https://legislacao.cl.df.gov.br/Legislacao/consultaProposicao-3!223!2019!visualizar.action" TargetMode="External"/><Relationship Id="rId422" Type="http://schemas.openxmlformats.org/officeDocument/2006/relationships/hyperlink" Target="https://legislacao.cl.df.gov.br/Legislacao/consultaProposicao-3!642!2019!visualizar.action" TargetMode="External"/><Relationship Id="rId464" Type="http://schemas.openxmlformats.org/officeDocument/2006/relationships/hyperlink" Target="https://legislacao.cl.df.gov.br/Legislacao/consultaProposicao-3!755!2019!visualizar.action" TargetMode="External"/><Relationship Id="rId299" Type="http://schemas.openxmlformats.org/officeDocument/2006/relationships/hyperlink" Target="https://legislacao.cl.df.gov.br/Legislacao/consultaProposicao-3!266!2019!visualizar.action" TargetMode="External"/><Relationship Id="rId727" Type="http://schemas.openxmlformats.org/officeDocument/2006/relationships/hyperlink" Target="https://ple.cl.df.gov.br/" TargetMode="External"/><Relationship Id="rId63" Type="http://schemas.openxmlformats.org/officeDocument/2006/relationships/hyperlink" Target="https://legislacao.cl.df.gov.br/Legislacao/consultaProposicao-3!12!2019!visualizar.action" TargetMode="External"/><Relationship Id="rId159" Type="http://schemas.openxmlformats.org/officeDocument/2006/relationships/hyperlink" Target="https://legislacao.cl.df.gov.br/Legislacao/consultaProposicao-3!71!2019!visualizar.action" TargetMode="External"/><Relationship Id="rId366" Type="http://schemas.openxmlformats.org/officeDocument/2006/relationships/hyperlink" Target="https://legislacao.cl.df.gov.br/Legislacao/consultaProposicao-3!488!2019!visualizar.action" TargetMode="External"/><Relationship Id="rId573" Type="http://schemas.openxmlformats.org/officeDocument/2006/relationships/hyperlink" Target="https://legislacao.cl.df.gov.br/Legislacao/consultaProposicao-3!1242!2019!visualizar.action" TargetMode="External"/><Relationship Id="rId780" Type="http://schemas.openxmlformats.org/officeDocument/2006/relationships/hyperlink" Target="https://ple.cl.df.gov.br/" TargetMode="External"/><Relationship Id="rId226" Type="http://schemas.openxmlformats.org/officeDocument/2006/relationships/hyperlink" Target="https://legislacao.cl.df.gov.br/Legislacao/consultaProposicao-3!113!2019!visualizar.action" TargetMode="External"/><Relationship Id="rId433" Type="http://schemas.openxmlformats.org/officeDocument/2006/relationships/hyperlink" Target="https://legislacao.cl.df.gov.br/Legislacao/consultaProposicao-3!708!2019!visualizar.action" TargetMode="External"/><Relationship Id="rId640" Type="http://schemas.openxmlformats.org/officeDocument/2006/relationships/hyperlink" Target="https://legislacao.cl.df.gov.br/Legislacao/consultaProposicao-3!1526!2020!visualizar.action" TargetMode="External"/><Relationship Id="rId738" Type="http://schemas.openxmlformats.org/officeDocument/2006/relationships/hyperlink" Target="https://ple.cl.df.gov.br/" TargetMode="External"/><Relationship Id="rId74" Type="http://schemas.openxmlformats.org/officeDocument/2006/relationships/hyperlink" Target="https://legislacao.cl.df.gov.br/Legislacao/consultaProposicao-3!15!2019!visualizar.action" TargetMode="External"/><Relationship Id="rId377" Type="http://schemas.openxmlformats.org/officeDocument/2006/relationships/hyperlink" Target="https://legislacao.cl.df.gov.br/Legislacao/consultaProposicao-3!492!2019!visualizar.action" TargetMode="External"/><Relationship Id="rId500" Type="http://schemas.openxmlformats.org/officeDocument/2006/relationships/hyperlink" Target="https://legislacao.cl.df.gov.br/Legislacao/consultaProposicao-3!1242!2019!visualizar.action" TargetMode="External"/><Relationship Id="rId584" Type="http://schemas.openxmlformats.org/officeDocument/2006/relationships/hyperlink" Target="https://legislacao.cl.df.gov.br/Legislacao/consultaProposicao-3!1306!2020!visualizar.action" TargetMode="External"/><Relationship Id="rId5" Type="http://schemas.openxmlformats.org/officeDocument/2006/relationships/hyperlink" Target="https://legislacao.cl.df.gov.br/Legislacao/consultaProposicao-3!4!2019!visualizar.action" TargetMode="External"/><Relationship Id="rId237" Type="http://schemas.openxmlformats.org/officeDocument/2006/relationships/hyperlink" Target="https://legislacao.cl.df.gov.br/Legislacao/consultaProposicao-3!174!2019!visualizar.action" TargetMode="External"/><Relationship Id="rId444" Type="http://schemas.openxmlformats.org/officeDocument/2006/relationships/hyperlink" Target="https://legislacao.cl.df.gov.br/Legislacao/consultaProposicao-3!722!2019!visualizar.action" TargetMode="External"/><Relationship Id="rId651" Type="http://schemas.openxmlformats.org/officeDocument/2006/relationships/hyperlink" Target="https://legislacao.cl.df.gov.br/Legislacao/consultaProposicao-3!1615!2020!visualizar.action" TargetMode="External"/><Relationship Id="rId749" Type="http://schemas.openxmlformats.org/officeDocument/2006/relationships/hyperlink" Target="https://ple.cl.df.gov.br/" TargetMode="External"/><Relationship Id="rId290" Type="http://schemas.openxmlformats.org/officeDocument/2006/relationships/hyperlink" Target="https://legislacao.cl.df.gov.br/Legislacao/consultaProposicao-3!256!2019!visualizar.action" TargetMode="External"/><Relationship Id="rId304" Type="http://schemas.openxmlformats.org/officeDocument/2006/relationships/hyperlink" Target="https://legislacao.cl.df.gov.br/Legislacao/consultaProposicao-3!266!2019!visualizar.action" TargetMode="External"/><Relationship Id="rId388" Type="http://schemas.openxmlformats.org/officeDocument/2006/relationships/hyperlink" Target="https://legislacao.cl.df.gov.br/Legislacao/consultaProposicao-3!521!2019!visualizar.action" TargetMode="External"/><Relationship Id="rId511" Type="http://schemas.openxmlformats.org/officeDocument/2006/relationships/hyperlink" Target="https://legislacao.cl.df.gov.br/Legislacao/consultaProposicao-3!1055!2019!visualizar.action" TargetMode="External"/><Relationship Id="rId609" Type="http://schemas.openxmlformats.org/officeDocument/2006/relationships/hyperlink" Target="https://legislacao.cl.df.gov.br/Legislacao/consultaProposicao-3!1420!2020!visualizar.action" TargetMode="External"/><Relationship Id="rId85" Type="http://schemas.openxmlformats.org/officeDocument/2006/relationships/hyperlink" Target="https://legislacao.cl.df.gov.br/Legislacao/consultaProposicao-3!17!2019!visualizar.action" TargetMode="External"/><Relationship Id="rId150" Type="http://schemas.openxmlformats.org/officeDocument/2006/relationships/hyperlink" Target="https://legislacao.cl.df.gov.br/Legislacao/consultaProposicao-3!68!2019!visualizar.action" TargetMode="External"/><Relationship Id="rId595" Type="http://schemas.openxmlformats.org/officeDocument/2006/relationships/hyperlink" Target="https://legislacao.cl.df.gov.br/Legislacao/consultaProposicao-3!1334!2020!visualizar.action" TargetMode="External"/><Relationship Id="rId248" Type="http://schemas.openxmlformats.org/officeDocument/2006/relationships/hyperlink" Target="https://legislacao.cl.df.gov.br/Legislacao/consultaProposicao-3!205!2019!visualizar.action" TargetMode="External"/><Relationship Id="rId455" Type="http://schemas.openxmlformats.org/officeDocument/2006/relationships/hyperlink" Target="https://legislacao.cl.df.gov.br/Legislacao/consultaProposicao-3!755!2019!visualizar.action" TargetMode="External"/><Relationship Id="rId662" Type="http://schemas.openxmlformats.org/officeDocument/2006/relationships/hyperlink" Target="https://legislacao.cl.df.gov.br/Legislacao/consultaProposicao-3!1709!2020!visualizar.action" TargetMode="External"/><Relationship Id="rId12" Type="http://schemas.openxmlformats.org/officeDocument/2006/relationships/hyperlink" Target="https://legislacao.cl.df.gov.br/Legislacao/consultaProposicao-3!5!2019!visualizar.action" TargetMode="External"/><Relationship Id="rId108" Type="http://schemas.openxmlformats.org/officeDocument/2006/relationships/hyperlink" Target="https://legislacao.cl.df.gov.br/Legislacao/consultaProposicao-3!26!2019!visualizar.action" TargetMode="External"/><Relationship Id="rId315" Type="http://schemas.openxmlformats.org/officeDocument/2006/relationships/hyperlink" Target="https://legislacao.cl.df.gov.br/Legislacao/consultaProposicao-3!299!2019!visualizar.action" TargetMode="External"/><Relationship Id="rId522" Type="http://schemas.openxmlformats.org/officeDocument/2006/relationships/hyperlink" Target="https://legislacao.cl.df.gov.br/Legislacao/consultaProposicao-3!1079!2019!visualizar.action" TargetMode="External"/><Relationship Id="rId96" Type="http://schemas.openxmlformats.org/officeDocument/2006/relationships/hyperlink" Target="https://legislacao.cl.df.gov.br/Legislacao/consultaProposicao-3!20!2019!visualizar.action" TargetMode="External"/><Relationship Id="rId161" Type="http://schemas.openxmlformats.org/officeDocument/2006/relationships/hyperlink" Target="https://legislacao.cl.df.gov.br/Legislacao/consultaProposicao-3!71!2019!visualizar.action" TargetMode="External"/><Relationship Id="rId399" Type="http://schemas.openxmlformats.org/officeDocument/2006/relationships/hyperlink" Target="https://legislacao.cl.df.gov.br/Legislacao/consultaProposicao-3!583!2019!visualizar.action" TargetMode="External"/><Relationship Id="rId259" Type="http://schemas.openxmlformats.org/officeDocument/2006/relationships/hyperlink" Target="https://legislacao.cl.df.gov.br/Legislacao/consultaProposicao-3!223!2019!visualizar.action" TargetMode="External"/><Relationship Id="rId466" Type="http://schemas.openxmlformats.org/officeDocument/2006/relationships/hyperlink" Target="https://legislacao.cl.df.gov.br/Legislacao/consultaProposicao-3!870!2019!visualizar.action" TargetMode="External"/><Relationship Id="rId673" Type="http://schemas.openxmlformats.org/officeDocument/2006/relationships/hyperlink" Target="https://legislacao.cl.df.gov.br/Legislacao/consultaProposicao-3!1891!2020!visualizar.action" TargetMode="External"/><Relationship Id="rId23" Type="http://schemas.openxmlformats.org/officeDocument/2006/relationships/hyperlink" Target="https://legislacao.cl.df.gov.br/Legislacao/consultaProposicao-3!6!2019!visualizar.action" TargetMode="External"/><Relationship Id="rId119" Type="http://schemas.openxmlformats.org/officeDocument/2006/relationships/hyperlink" Target="https://legislacao.cl.df.gov.br/Legislacao/consultaProposicao-3!58!2019!visualizar.action" TargetMode="External"/><Relationship Id="rId326" Type="http://schemas.openxmlformats.org/officeDocument/2006/relationships/hyperlink" Target="https://legislacao.cl.df.gov.br/Legislacao/consultaProposicao-3!299!2019!visualizar.action" TargetMode="External"/><Relationship Id="rId533" Type="http://schemas.openxmlformats.org/officeDocument/2006/relationships/hyperlink" Target="https://legislacao.cl.df.gov.br/Legislacao/consultaProposicao-3!1081!2019!visualizar.action" TargetMode="External"/><Relationship Id="rId740" Type="http://schemas.openxmlformats.org/officeDocument/2006/relationships/hyperlink" Target="https://ple.cl.df.gov.br/" TargetMode="External"/><Relationship Id="rId172" Type="http://schemas.openxmlformats.org/officeDocument/2006/relationships/hyperlink" Target="https://legislacao.cl.df.gov.br/Legislacao/consultaProposicao-3!83!2019!visualizar.action" TargetMode="External"/><Relationship Id="rId477" Type="http://schemas.openxmlformats.org/officeDocument/2006/relationships/hyperlink" Target="https://legislacao.cl.df.gov.br/Legislacao/consultaProposicao-3!891!2019!visualizar.action" TargetMode="External"/><Relationship Id="rId600" Type="http://schemas.openxmlformats.org/officeDocument/2006/relationships/hyperlink" Target="https://legislacao.cl.df.gov.br/Legislacao/consultaProposicao-3!1394!2020!visualizar.action" TargetMode="External"/><Relationship Id="rId684" Type="http://schemas.openxmlformats.org/officeDocument/2006/relationships/hyperlink" Target="https://legislacao.cl.df.gov.br/Legislacao/consultaProposicao-3!1904!2020!visualizar.action" TargetMode="External"/><Relationship Id="rId337" Type="http://schemas.openxmlformats.org/officeDocument/2006/relationships/hyperlink" Target="https://legislacao.cl.df.gov.br/Legislacao/consultaProposicao-3!386!2019!visualizar.action" TargetMode="External"/><Relationship Id="rId34" Type="http://schemas.openxmlformats.org/officeDocument/2006/relationships/hyperlink" Target="https://legislacao.cl.df.gov.br/Legislacao/consultaProposicao-3!8!2019!visualizar.action" TargetMode="External"/><Relationship Id="rId544" Type="http://schemas.openxmlformats.org/officeDocument/2006/relationships/hyperlink" Target="https://legislacao.cl.df.gov.br/Legislacao/consultaProposicao-3!1149!2019!visualizar.action" TargetMode="External"/><Relationship Id="rId751" Type="http://schemas.openxmlformats.org/officeDocument/2006/relationships/hyperlink" Target="https://ple.cl.df.gov.br/" TargetMode="External"/><Relationship Id="rId183" Type="http://schemas.openxmlformats.org/officeDocument/2006/relationships/hyperlink" Target="https://legislacao.cl.df.gov.br/Legislacao/consultaProposicao-3!84!2019!visualizar.action" TargetMode="External"/><Relationship Id="rId390" Type="http://schemas.openxmlformats.org/officeDocument/2006/relationships/hyperlink" Target="https://legislacao.cl.df.gov.br/Legislacao/consultaProposicao-3!521!2019!visualizar.action" TargetMode="External"/><Relationship Id="rId404" Type="http://schemas.openxmlformats.org/officeDocument/2006/relationships/hyperlink" Target="https://legislacao.cl.df.gov.br/Legislacao/consultaProposicao-3!583!2019!visualizar.action" TargetMode="External"/><Relationship Id="rId611" Type="http://schemas.openxmlformats.org/officeDocument/2006/relationships/hyperlink" Target="https://legislacao.cl.df.gov.br/Legislacao/consultaProposicao-3!1420!2020!visualizar.action" TargetMode="External"/><Relationship Id="rId250" Type="http://schemas.openxmlformats.org/officeDocument/2006/relationships/hyperlink" Target="https://legislacao.cl.df.gov.br/Legislacao/consultaProposicao-3!205!2019!visualizar.action" TargetMode="External"/><Relationship Id="rId488" Type="http://schemas.openxmlformats.org/officeDocument/2006/relationships/hyperlink" Target="https://legislacao.cl.df.gov.br/Legislacao/consultaProposicao-3!1040!2019!visualizar.action"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45" Type="http://schemas.openxmlformats.org/officeDocument/2006/relationships/hyperlink" Target="https://legislacao.cl.df.gov.br/Legislacao/consultaProposicao-3!9!2019!visualizar.action" TargetMode="External"/><Relationship Id="rId110" Type="http://schemas.openxmlformats.org/officeDocument/2006/relationships/hyperlink" Target="https://legislacao.cl.df.gov.br/Legislacao/consultaProposicao-3!26!2019!visualizar.action" TargetMode="External"/><Relationship Id="rId348" Type="http://schemas.openxmlformats.org/officeDocument/2006/relationships/hyperlink" Target="https://legislacao.cl.df.gov.br/Legislacao/consultaProposicao-3!420!2019!visualizar.action" TargetMode="External"/><Relationship Id="rId555" Type="http://schemas.openxmlformats.org/officeDocument/2006/relationships/hyperlink" Target="https://legislacao.cl.df.gov.br/Legislacao/consultaProposicao-3!1197!2019!visualizar.action" TargetMode="External"/><Relationship Id="rId762" Type="http://schemas.openxmlformats.org/officeDocument/2006/relationships/hyperlink" Target="https://ple.cl.df.gov.br/" TargetMode="External"/><Relationship Id="rId194" Type="http://schemas.openxmlformats.org/officeDocument/2006/relationships/hyperlink" Target="https://legislacao.cl.df.gov.br/Legislacao/consultaProposicao-3!87!2019!visualizar.action" TargetMode="External"/><Relationship Id="rId208" Type="http://schemas.openxmlformats.org/officeDocument/2006/relationships/hyperlink" Target="https://legislacao.cl.df.gov.br/Legislacao/consultaProposicao-3!92!2019!visualizar.action" TargetMode="External"/><Relationship Id="rId415" Type="http://schemas.openxmlformats.org/officeDocument/2006/relationships/hyperlink" Target="https://legislacao.cl.df.gov.br/Legislacao/consultaProposicao-3!609!2019!visualizar.action" TargetMode="External"/><Relationship Id="rId622" Type="http://schemas.openxmlformats.org/officeDocument/2006/relationships/hyperlink" Target="https://legislacao.cl.df.gov.br/Legislacao/consultaProposicao-3!1501!2020!visualizar.action" TargetMode="External"/><Relationship Id="rId261" Type="http://schemas.openxmlformats.org/officeDocument/2006/relationships/hyperlink" Target="https://legislacao.cl.df.gov.br/Legislacao/consultaProposicao-3!223!2019!visualizar.action" TargetMode="External"/><Relationship Id="rId499" Type="http://schemas.openxmlformats.org/officeDocument/2006/relationships/hyperlink" Target="https://legislacao.cl.df.gov.br/Legislacao/consultaProposicao-3!1242!2019!visualizar.action" TargetMode="External"/><Relationship Id="rId56" Type="http://schemas.openxmlformats.org/officeDocument/2006/relationships/hyperlink" Target="https://legislacao.cl.df.gov.br/Legislacao/consultaProposicao-3!11!2019!visualizar.action" TargetMode="External"/><Relationship Id="rId359" Type="http://schemas.openxmlformats.org/officeDocument/2006/relationships/hyperlink" Target="https://legislacao.cl.df.gov.br/Legislacao/consultaProposicao-3!473!2019!visualizar.action" TargetMode="External"/><Relationship Id="rId566" Type="http://schemas.openxmlformats.org/officeDocument/2006/relationships/hyperlink" Target="https://legislacao.cl.df.gov.br/Legislacao/consultaProposicao-3!1242!2019!visualizar.action" TargetMode="External"/><Relationship Id="rId773" Type="http://schemas.openxmlformats.org/officeDocument/2006/relationships/hyperlink" Target="https://ple.cl.df.gov.br/" TargetMode="External"/><Relationship Id="rId121" Type="http://schemas.openxmlformats.org/officeDocument/2006/relationships/hyperlink" Target="https://legislacao.cl.df.gov.br/Legislacao/consultaProposicao-3!58!2019!visualizar.action" TargetMode="External"/><Relationship Id="rId219" Type="http://schemas.openxmlformats.org/officeDocument/2006/relationships/hyperlink" Target="https://legislacao.cl.df.gov.br/Legislacao/consultaProposicao-3!111!2019!visualizar.action" TargetMode="External"/><Relationship Id="rId426" Type="http://schemas.openxmlformats.org/officeDocument/2006/relationships/hyperlink" Target="https://legislacao.cl.df.gov.br/Legislacao/consultaProposicao-3!707!2019!visualizar.action" TargetMode="External"/><Relationship Id="rId633" Type="http://schemas.openxmlformats.org/officeDocument/2006/relationships/hyperlink" Target="https://legislacao.cl.df.gov.br/Legislacao/consultaProposicao-3!1501!2020!visualizar.action" TargetMode="External"/><Relationship Id="rId67" Type="http://schemas.openxmlformats.org/officeDocument/2006/relationships/hyperlink" Target="https://legislacao.cl.df.gov.br/Legislacao/consultaProposicao-3!15!2019!visualizar.action" TargetMode="External"/><Relationship Id="rId272" Type="http://schemas.openxmlformats.org/officeDocument/2006/relationships/hyperlink" Target="https://legislacao.cl.df.gov.br/Legislacao/consultaProposicao-3!242!2019!visualizar.action" TargetMode="External"/><Relationship Id="rId577" Type="http://schemas.openxmlformats.org/officeDocument/2006/relationships/hyperlink" Target="https://legislacao.cl.df.gov.br/Legislacao/consultaProposicao-3!1242!2019!visualizar.action" TargetMode="External"/><Relationship Id="rId700" Type="http://schemas.openxmlformats.org/officeDocument/2006/relationships/hyperlink" Target="https://ple.cl.df.gov.br/" TargetMode="External"/><Relationship Id="rId132" Type="http://schemas.openxmlformats.org/officeDocument/2006/relationships/hyperlink" Target="https://legislacao.cl.df.gov.br/Legislacao/consultaProposicao-3!60!2019!visualizar.action" TargetMode="External"/><Relationship Id="rId437" Type="http://schemas.openxmlformats.org/officeDocument/2006/relationships/hyperlink" Target="https://legislacao.cl.df.gov.br/Legislacao/consultaProposicao-3!708!2019!visualizar.action" TargetMode="External"/><Relationship Id="rId644" Type="http://schemas.openxmlformats.org/officeDocument/2006/relationships/hyperlink" Target="https://legislacao.cl.df.gov.br/Legislacao/consultaProposicao-3!1615!2020!visualizar.action" TargetMode="External"/><Relationship Id="rId283" Type="http://schemas.openxmlformats.org/officeDocument/2006/relationships/hyperlink" Target="https://legislacao.cl.df.gov.br/Legislacao/consultaProposicao-3!248!2019!visualizar.action" TargetMode="External"/><Relationship Id="rId490" Type="http://schemas.openxmlformats.org/officeDocument/2006/relationships/hyperlink" Target="https://legislacao.cl.df.gov.br/Legislacao/consultaProposicao-3!1040!2019!visualizar.action" TargetMode="External"/><Relationship Id="rId504" Type="http://schemas.openxmlformats.org/officeDocument/2006/relationships/hyperlink" Target="https://legislacao.cl.df.gov.br/Legislacao/consultaProposicao-3!1242!2019!visualizar.action" TargetMode="External"/><Relationship Id="rId711" Type="http://schemas.openxmlformats.org/officeDocument/2006/relationships/hyperlink" Target="https://ple.cl.df.gov.br/" TargetMode="External"/><Relationship Id="rId78" Type="http://schemas.openxmlformats.org/officeDocument/2006/relationships/hyperlink" Target="https://legislacao.cl.df.gov.br/Legislacao/consultaProposicao-3!16!2019!visualizar.action" TargetMode="External"/><Relationship Id="rId143" Type="http://schemas.openxmlformats.org/officeDocument/2006/relationships/hyperlink" Target="https://legislacao.cl.df.gov.br/Legislacao/consultaProposicao-3!67!2019!visualizar.action" TargetMode="External"/><Relationship Id="rId350" Type="http://schemas.openxmlformats.org/officeDocument/2006/relationships/hyperlink" Target="https://legislacao.cl.df.gov.br/Legislacao/consultaProposicao-3!420!2019!visualizar.action" TargetMode="External"/><Relationship Id="rId588" Type="http://schemas.openxmlformats.org/officeDocument/2006/relationships/hyperlink" Target="https://legislacao.cl.df.gov.br/Legislacao/consultaProposicao-3!1306!2020!visualizar.action" TargetMode="External"/><Relationship Id="rId9" Type="http://schemas.openxmlformats.org/officeDocument/2006/relationships/hyperlink" Target="https://legislacao.cl.df.gov.br/Legislacao/consultaProposicao-3!5!2019!visualizar.action" TargetMode="External"/><Relationship Id="rId210" Type="http://schemas.openxmlformats.org/officeDocument/2006/relationships/hyperlink" Target="https://legislacao.cl.df.gov.br/Legislacao/consultaProposicao-3!105!2019!visualizar.action" TargetMode="External"/><Relationship Id="rId448" Type="http://schemas.openxmlformats.org/officeDocument/2006/relationships/hyperlink" Target="https://legislacao.cl.df.gov.br/Legislacao/consultaProposicao-3!731!2019!visualizar.action" TargetMode="External"/><Relationship Id="rId655" Type="http://schemas.openxmlformats.org/officeDocument/2006/relationships/hyperlink" Target="https://legislacao.cl.df.gov.br/Legislacao/consultaProposicao-3!1707!2020!visualizar.action" TargetMode="External"/><Relationship Id="rId294" Type="http://schemas.openxmlformats.org/officeDocument/2006/relationships/hyperlink" Target="https://legislacao.cl.df.gov.br/Legislacao/consultaProposicao-3!256!2019!visualizar.action" TargetMode="External"/><Relationship Id="rId308" Type="http://schemas.openxmlformats.org/officeDocument/2006/relationships/hyperlink" Target="https://legislacao.cl.df.gov.br/Legislacao/consultaProposicao-3!299!2019!visualizar.action" TargetMode="External"/><Relationship Id="rId515" Type="http://schemas.openxmlformats.org/officeDocument/2006/relationships/hyperlink" Target="https://legislacao.cl.df.gov.br/Legislacao/consultaProposicao-3!1057!2019!visualizar.action" TargetMode="External"/><Relationship Id="rId722" Type="http://schemas.openxmlformats.org/officeDocument/2006/relationships/hyperlink" Target="https://ple.cl.df.gov.br/" TargetMode="External"/><Relationship Id="rId89" Type="http://schemas.openxmlformats.org/officeDocument/2006/relationships/hyperlink" Target="https://legislacao.cl.df.gov.br/Legislacao/consultaProposicao-3!17!2019!visualizar.action" TargetMode="External"/><Relationship Id="rId154" Type="http://schemas.openxmlformats.org/officeDocument/2006/relationships/hyperlink" Target="https://legislacao.cl.df.gov.br/Legislacao/consultaProposicao-3!68!2019!visualizar.action" TargetMode="External"/><Relationship Id="rId361" Type="http://schemas.openxmlformats.org/officeDocument/2006/relationships/hyperlink" Target="https://legislacao.cl.df.gov.br/Legislacao/consultaProposicao-3!473!2019!visualizar.action" TargetMode="External"/><Relationship Id="rId599" Type="http://schemas.openxmlformats.org/officeDocument/2006/relationships/hyperlink" Target="https://legislacao.cl.df.gov.br/Legislacao/consultaProposicao-3!1394!2020!visualizar.action" TargetMode="External"/><Relationship Id="rId459" Type="http://schemas.openxmlformats.org/officeDocument/2006/relationships/hyperlink" Target="https://legislacao.cl.df.gov.br/Legislacao/consultaProposicao-3!755!2019!visualizar.action" TargetMode="External"/><Relationship Id="rId666" Type="http://schemas.openxmlformats.org/officeDocument/2006/relationships/hyperlink" Target="https://legislacao.cl.df.gov.br/Legislacao/consultaProposicao-3!1783!2020!visualizar.action" TargetMode="External"/><Relationship Id="rId16" Type="http://schemas.openxmlformats.org/officeDocument/2006/relationships/hyperlink" Target="https://legislacao.cl.df.gov.br/Legislacao/consultaProposicao-3!5!2019!visualizar.action" TargetMode="External"/><Relationship Id="rId221" Type="http://schemas.openxmlformats.org/officeDocument/2006/relationships/hyperlink" Target="https://legislacao.cl.df.gov.br/Legislacao/consultaProposicao-3!111!2019!visualizar.action" TargetMode="External"/><Relationship Id="rId319" Type="http://schemas.openxmlformats.org/officeDocument/2006/relationships/hyperlink" Target="https://legislacao.cl.df.gov.br/Legislacao/consultaProposicao-3!299!2019!visualizar.action" TargetMode="External"/><Relationship Id="rId526" Type="http://schemas.openxmlformats.org/officeDocument/2006/relationships/hyperlink" Target="https://legislacao.cl.df.gov.br/Legislacao/consultaProposicao-3!1079!2019!visualizar.action" TargetMode="External"/><Relationship Id="rId733" Type="http://schemas.openxmlformats.org/officeDocument/2006/relationships/hyperlink" Target="https://ple.cl.df.gov.br/" TargetMode="External"/><Relationship Id="rId165" Type="http://schemas.openxmlformats.org/officeDocument/2006/relationships/hyperlink" Target="https://legislacao.cl.df.gov.br/Legislacao/consultaProposicao-3!78!2019!visualizar.action" TargetMode="External"/><Relationship Id="rId372" Type="http://schemas.openxmlformats.org/officeDocument/2006/relationships/hyperlink" Target="https://legislacao.cl.df.gov.br/Legislacao/consultaProposicao-3!492!2019!visualizar.action" TargetMode="External"/><Relationship Id="rId677" Type="http://schemas.openxmlformats.org/officeDocument/2006/relationships/hyperlink" Target="https://legislacao.cl.df.gov.br/Legislacao/consultaProposicao-3!1891!2020!visualizar.action" TargetMode="External"/><Relationship Id="rId232" Type="http://schemas.openxmlformats.org/officeDocument/2006/relationships/hyperlink" Target="https://legislacao.cl.df.gov.br/Legislacao/consultaProposicao-3!174!2019!visualizar.action" TargetMode="External"/><Relationship Id="rId27" Type="http://schemas.openxmlformats.org/officeDocument/2006/relationships/hyperlink" Target="https://legislacao.cl.df.gov.br/Legislacao/consultaProposicao-3!7!2019!visualizar.action" TargetMode="External"/><Relationship Id="rId537" Type="http://schemas.openxmlformats.org/officeDocument/2006/relationships/hyperlink" Target="https://legislacao.cl.df.gov.br/Legislacao/consultaProposicao-3!1149!2019!visualizar.action" TargetMode="External"/><Relationship Id="rId744" Type="http://schemas.openxmlformats.org/officeDocument/2006/relationships/hyperlink" Target="https://ple.cl.df.gov.br/" TargetMode="External"/><Relationship Id="rId80" Type="http://schemas.openxmlformats.org/officeDocument/2006/relationships/hyperlink" Target="https://legislacao.cl.df.gov.br/Legislacao/consultaProposicao-3!16!2019!visualizar.action" TargetMode="External"/><Relationship Id="rId176" Type="http://schemas.openxmlformats.org/officeDocument/2006/relationships/hyperlink" Target="https://legislacao.cl.df.gov.br/Legislacao/consultaProposicao-3!84!2019!visualizar.action" TargetMode="External"/><Relationship Id="rId383" Type="http://schemas.openxmlformats.org/officeDocument/2006/relationships/hyperlink" Target="https://legislacao.cl.df.gov.br/Legislacao/consultaProposicao-3!495!2019!visualizar.action" TargetMode="External"/><Relationship Id="rId590" Type="http://schemas.openxmlformats.org/officeDocument/2006/relationships/hyperlink" Target="https://legislacao.cl.df.gov.br/Legislacao/consultaProposicao-3!1306!2020!visualizar.action" TargetMode="External"/><Relationship Id="rId604" Type="http://schemas.openxmlformats.org/officeDocument/2006/relationships/hyperlink" Target="https://legislacao.cl.df.gov.br/Legislacao/consultaProposicao-3!1394!2020!visualizar.action" TargetMode="External"/><Relationship Id="rId243" Type="http://schemas.openxmlformats.org/officeDocument/2006/relationships/hyperlink" Target="https://legislacao.cl.df.gov.br/Legislacao/consultaProposicao-3!178!2019!visualizar.action" TargetMode="External"/><Relationship Id="rId450" Type="http://schemas.openxmlformats.org/officeDocument/2006/relationships/hyperlink" Target="https://legislacao.cl.df.gov.br/Legislacao/consultaProposicao-3!731!2019!visualizar.action" TargetMode="External"/><Relationship Id="rId688" Type="http://schemas.openxmlformats.org/officeDocument/2006/relationships/hyperlink" Target="https://ple.cl.df.gov.br/" TargetMode="External"/><Relationship Id="rId38" Type="http://schemas.openxmlformats.org/officeDocument/2006/relationships/hyperlink" Target="https://legislacao.cl.df.gov.br/Legislacao/consultaProposicao-3!8!2019!visualizar.action" TargetMode="External"/><Relationship Id="rId103" Type="http://schemas.openxmlformats.org/officeDocument/2006/relationships/hyperlink" Target="https://legislacao.cl.df.gov.br/Legislacao/consultaProposicao-3!25!2019!visualizar.action" TargetMode="External"/><Relationship Id="rId310" Type="http://schemas.openxmlformats.org/officeDocument/2006/relationships/hyperlink" Target="https://legislacao.cl.df.gov.br/Legislacao/consultaProposicao-3!299!2019!visualizar.action" TargetMode="External"/><Relationship Id="rId548" Type="http://schemas.openxmlformats.org/officeDocument/2006/relationships/hyperlink" Target="https://legislacao.cl.df.gov.br/Legislacao/consultaProposicao-3!1169!2019!visualizar.action" TargetMode="External"/><Relationship Id="rId755" Type="http://schemas.openxmlformats.org/officeDocument/2006/relationships/hyperlink" Target="https://ple.cl.df.gov.br/" TargetMode="External"/><Relationship Id="rId91" Type="http://schemas.openxmlformats.org/officeDocument/2006/relationships/hyperlink" Target="https://legislacao.cl.df.gov.br/Legislacao/consultaProposicao-3!17!2019!visualizar.action" TargetMode="External"/><Relationship Id="rId187" Type="http://schemas.openxmlformats.org/officeDocument/2006/relationships/hyperlink" Target="https://legislacao.cl.df.gov.br/Legislacao/consultaProposicao-3!84!2019!visualizar.action" TargetMode="External"/><Relationship Id="rId394" Type="http://schemas.openxmlformats.org/officeDocument/2006/relationships/hyperlink" Target="https://legislacao.cl.df.gov.br/Legislacao/consultaProposicao-3!570!2019!visualizar.action" TargetMode="External"/><Relationship Id="rId408" Type="http://schemas.openxmlformats.org/officeDocument/2006/relationships/hyperlink" Target="https://legislacao.cl.df.gov.br/Legislacao/consultaProposicao-3!583!2019!visualizar.action" TargetMode="External"/><Relationship Id="rId615" Type="http://schemas.openxmlformats.org/officeDocument/2006/relationships/hyperlink" Target="https://legislacao.cl.df.gov.br/Legislacao/consultaProposicao-3!1474!2020!visualizar.action" TargetMode="External"/><Relationship Id="rId254" Type="http://schemas.openxmlformats.org/officeDocument/2006/relationships/hyperlink" Target="https://legislacao.cl.df.gov.br/Legislacao/consultaProposicao-3!205!2019!visualizar.action" TargetMode="External"/><Relationship Id="rId699" Type="http://schemas.openxmlformats.org/officeDocument/2006/relationships/hyperlink" Target="https://ple.cl.df.gov.br/" TargetMode="External"/><Relationship Id="rId49" Type="http://schemas.openxmlformats.org/officeDocument/2006/relationships/hyperlink" Target="https://legislacao.cl.df.gov.br/Legislacao/consultaProposicao-3!11!2019!visualizar.action" TargetMode="External"/><Relationship Id="rId114" Type="http://schemas.openxmlformats.org/officeDocument/2006/relationships/hyperlink" Target="https://legislacao.cl.df.gov.br/Legislacao/consultaProposicao-3!26!2019!visualizar.action" TargetMode="External"/><Relationship Id="rId461" Type="http://schemas.openxmlformats.org/officeDocument/2006/relationships/hyperlink" Target="https://legislacao.cl.df.gov.br/Legislacao/consultaProposicao-3!755!2019!visualizar.action" TargetMode="External"/><Relationship Id="rId559" Type="http://schemas.openxmlformats.org/officeDocument/2006/relationships/hyperlink" Target="https://legislacao.cl.df.gov.br/Legislacao/consultaProposicao-3!1242!2019!visualizar.action" TargetMode="External"/><Relationship Id="rId766" Type="http://schemas.openxmlformats.org/officeDocument/2006/relationships/hyperlink" Target="https://ple.cl.df.gov.br/" TargetMode="External"/><Relationship Id="rId198" Type="http://schemas.openxmlformats.org/officeDocument/2006/relationships/hyperlink" Target="https://legislacao.cl.df.gov.br/Legislacao/consultaProposicao-3!92!2019!visualizar.action" TargetMode="External"/><Relationship Id="rId321" Type="http://schemas.openxmlformats.org/officeDocument/2006/relationships/hyperlink" Target="https://legislacao.cl.df.gov.br/Legislacao/consultaProposicao-3!299!2019!visualizar.action" TargetMode="External"/><Relationship Id="rId419" Type="http://schemas.openxmlformats.org/officeDocument/2006/relationships/hyperlink" Target="https://legislacao.cl.df.gov.br/Legislacao/consultaProposicao-3!642!2019!visualizar.action" TargetMode="External"/><Relationship Id="rId626" Type="http://schemas.openxmlformats.org/officeDocument/2006/relationships/hyperlink" Target="https://legislacao.cl.df.gov.br/Legislacao/consultaProposicao-3!1501!2020!visualizar.action" TargetMode="External"/><Relationship Id="rId265" Type="http://schemas.openxmlformats.org/officeDocument/2006/relationships/hyperlink" Target="https://legislacao.cl.df.gov.br/Legislacao/consultaProposicao-3!235!2019!visualizar.action" TargetMode="External"/><Relationship Id="rId472" Type="http://schemas.openxmlformats.org/officeDocument/2006/relationships/hyperlink" Target="https://legislacao.cl.df.gov.br/Legislacao/consultaProposicao-3!870!2019!visualizar.action" TargetMode="External"/><Relationship Id="rId125" Type="http://schemas.openxmlformats.org/officeDocument/2006/relationships/hyperlink" Target="https://legislacao.cl.df.gov.br/Legislacao/consultaProposicao-3!59!2019!visualizar.action" TargetMode="External"/><Relationship Id="rId332" Type="http://schemas.openxmlformats.org/officeDocument/2006/relationships/hyperlink" Target="https://legislacao.cl.df.gov.br/Legislacao/consultaProposicao-3!305!2019!visualizar.action" TargetMode="External"/><Relationship Id="rId777" Type="http://schemas.openxmlformats.org/officeDocument/2006/relationships/hyperlink" Target="https://ple.cl.df.gov.br/" TargetMode="External"/><Relationship Id="rId637" Type="http://schemas.openxmlformats.org/officeDocument/2006/relationships/hyperlink" Target="https://legislacao.cl.df.gov.br/Legislacao/consultaProposicao-3!1526!2020!visualizar.action" TargetMode="External"/><Relationship Id="rId276" Type="http://schemas.openxmlformats.org/officeDocument/2006/relationships/hyperlink" Target="https://legislacao.cl.df.gov.br/Legislacao/consultaProposicao-3!242!2019!visualizar.action" TargetMode="External"/><Relationship Id="rId483" Type="http://schemas.openxmlformats.org/officeDocument/2006/relationships/hyperlink" Target="https://legislacao.cl.df.gov.br/Legislacao/consultaProposicao-3!1040!2019!visualizar.action"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40" Type="http://schemas.openxmlformats.org/officeDocument/2006/relationships/hyperlink" Target="https://legislacao.cl.df.gov.br/Legislacao/consultaProposicao-3!9!2019!visualizar.action" TargetMode="External"/><Relationship Id="rId136" Type="http://schemas.openxmlformats.org/officeDocument/2006/relationships/hyperlink" Target="https://legislacao.cl.df.gov.br/Legislacao/consultaProposicao-3!60!2019!visualizar.action" TargetMode="External"/><Relationship Id="rId343" Type="http://schemas.openxmlformats.org/officeDocument/2006/relationships/hyperlink" Target="https://legislacao.cl.df.gov.br/Legislacao/consultaProposicao-3!404!2019!visualizar.action" TargetMode="External"/><Relationship Id="rId550" Type="http://schemas.openxmlformats.org/officeDocument/2006/relationships/hyperlink" Target="https://legislacao.cl.df.gov.br/Legislacao/consultaProposicao-3!1169!2019!visualizar.action" TargetMode="External"/><Relationship Id="rId203" Type="http://schemas.openxmlformats.org/officeDocument/2006/relationships/hyperlink" Target="https://legislacao.cl.df.gov.br/Legislacao/consultaProposicao-3!92!2019!visualizar.action" TargetMode="External"/><Relationship Id="rId648" Type="http://schemas.openxmlformats.org/officeDocument/2006/relationships/hyperlink" Target="https://legislacao.cl.df.gov.br/Legislacao/consultaProposicao-3!1615!2020!visualizar.action" TargetMode="External"/><Relationship Id="rId287" Type="http://schemas.openxmlformats.org/officeDocument/2006/relationships/hyperlink" Target="https://legislacao.cl.df.gov.br/Legislacao/consultaProposicao-3!248!2019!visualizar.action" TargetMode="External"/><Relationship Id="rId410" Type="http://schemas.openxmlformats.org/officeDocument/2006/relationships/hyperlink" Target="https://legislacao.cl.df.gov.br/Legislacao/consultaProposicao-3!583!2019!visualizar.action" TargetMode="External"/><Relationship Id="rId494" Type="http://schemas.openxmlformats.org/officeDocument/2006/relationships/hyperlink" Target="https://legislacao.cl.df.gov.br/Legislacao/consultaProposicao-3!1242!2019!visualizar.action" TargetMode="External"/><Relationship Id="rId508" Type="http://schemas.openxmlformats.org/officeDocument/2006/relationships/hyperlink" Target="https://legislacao.cl.df.gov.br/Legislacao/consultaProposicao-3!1055!2019!visualizar.action" TargetMode="External"/><Relationship Id="rId715" Type="http://schemas.openxmlformats.org/officeDocument/2006/relationships/hyperlink" Target="https://ple.cl.df.gov.br/" TargetMode="External"/><Relationship Id="rId147" Type="http://schemas.openxmlformats.org/officeDocument/2006/relationships/hyperlink" Target="https://legislacao.cl.df.gov.br/Legislacao/consultaProposicao-3!68!2019!visualizar.action" TargetMode="External"/><Relationship Id="rId354" Type="http://schemas.openxmlformats.org/officeDocument/2006/relationships/hyperlink" Target="https://legislacao.cl.df.gov.br/Legislacao/consultaProposicao-3!420!2019!visualizar.action" TargetMode="External"/><Relationship Id="rId51" Type="http://schemas.openxmlformats.org/officeDocument/2006/relationships/hyperlink" Target="https://legislacao.cl.df.gov.br/Legislacao/consultaProposicao-3!11!2019!visualizar.action" TargetMode="External"/><Relationship Id="rId561" Type="http://schemas.openxmlformats.org/officeDocument/2006/relationships/hyperlink" Target="https://legislacao.cl.df.gov.br/Legislacao/consultaProposicao-3!1242!2019!visualizar.action" TargetMode="External"/><Relationship Id="rId659" Type="http://schemas.openxmlformats.org/officeDocument/2006/relationships/hyperlink" Target="https://legislacao.cl.df.gov.br/Legislacao/consultaProposicao-3!1709!2020!visualizar.action" TargetMode="External"/><Relationship Id="rId214" Type="http://schemas.openxmlformats.org/officeDocument/2006/relationships/hyperlink" Target="https://legislacao.cl.df.gov.br/Legislacao/consultaProposicao-3!105!2019!visualizar.action" TargetMode="External"/><Relationship Id="rId298" Type="http://schemas.openxmlformats.org/officeDocument/2006/relationships/hyperlink" Target="https://legislacao.cl.df.gov.br/Legislacao/consultaProposicao-3!266!2019!visualizar.action" TargetMode="External"/><Relationship Id="rId421" Type="http://schemas.openxmlformats.org/officeDocument/2006/relationships/hyperlink" Target="https://legislacao.cl.df.gov.br/Legislacao/consultaProposicao-3!642!2019!visualizar.action" TargetMode="External"/><Relationship Id="rId519" Type="http://schemas.openxmlformats.org/officeDocument/2006/relationships/hyperlink" Target="https://legislacao.cl.df.gov.br/Legislacao/consultaProposicao-3!1057!2019!visualizar.action" TargetMode="External"/><Relationship Id="rId158" Type="http://schemas.openxmlformats.org/officeDocument/2006/relationships/hyperlink" Target="https://legislacao.cl.df.gov.br/Legislacao/consultaProposicao-3!71!2019!visualizar.action" TargetMode="External"/><Relationship Id="rId726" Type="http://schemas.openxmlformats.org/officeDocument/2006/relationships/hyperlink" Target="https://ple.cl.df.gov.br/" TargetMode="External"/><Relationship Id="rId62" Type="http://schemas.openxmlformats.org/officeDocument/2006/relationships/hyperlink" Target="https://legislacao.cl.df.gov.br/Legislacao/consultaProposicao-3!12!2019!visualizar.action" TargetMode="External"/><Relationship Id="rId365" Type="http://schemas.openxmlformats.org/officeDocument/2006/relationships/hyperlink" Target="https://legislacao.cl.df.gov.br/Legislacao/consultaProposicao-3!488!2019!visualizar.action" TargetMode="External"/><Relationship Id="rId572" Type="http://schemas.openxmlformats.org/officeDocument/2006/relationships/hyperlink" Target="https://legislacao.cl.df.gov.br/Legislacao/consultaProposicao-3!1242!2019!visualizar.action" TargetMode="External"/><Relationship Id="rId225" Type="http://schemas.openxmlformats.org/officeDocument/2006/relationships/hyperlink" Target="https://legislacao.cl.df.gov.br/Legislacao/consultaProposicao-3!113!2019!visualizar.action" TargetMode="External"/><Relationship Id="rId432" Type="http://schemas.openxmlformats.org/officeDocument/2006/relationships/hyperlink" Target="https://legislacao.cl.df.gov.br/Legislacao/consultaProposicao-3!708!2019!visualizar.action" TargetMode="External"/><Relationship Id="rId737" Type="http://schemas.openxmlformats.org/officeDocument/2006/relationships/hyperlink" Target="https://ple.cl.df.gov.br/" TargetMode="External"/><Relationship Id="rId73" Type="http://schemas.openxmlformats.org/officeDocument/2006/relationships/hyperlink" Target="https://legislacao.cl.df.gov.br/Legislacao/consultaProposicao-3!15!2019!visualizar.action" TargetMode="External"/><Relationship Id="rId169" Type="http://schemas.openxmlformats.org/officeDocument/2006/relationships/hyperlink" Target="https://legislacao.cl.df.gov.br/Legislacao/consultaProposicao-3!83!2019!visualizar.action" TargetMode="External"/><Relationship Id="rId376" Type="http://schemas.openxmlformats.org/officeDocument/2006/relationships/hyperlink" Target="https://legislacao.cl.df.gov.br/Legislacao/consultaProposicao-3!492!2019!visualizar.action" TargetMode="External"/><Relationship Id="rId583" Type="http://schemas.openxmlformats.org/officeDocument/2006/relationships/hyperlink" Target="https://legislacao.cl.df.gov.br/Legislacao/consultaProposicao-3!1306!2020!visualizar.action" TargetMode="External"/><Relationship Id="rId4" Type="http://schemas.openxmlformats.org/officeDocument/2006/relationships/hyperlink" Target="https://legislacao.cl.df.gov.br/Legislacao/consultaProposicao-3!4!2019!visualizar.action" TargetMode="External"/><Relationship Id="rId236" Type="http://schemas.openxmlformats.org/officeDocument/2006/relationships/hyperlink" Target="https://legislacao.cl.df.gov.br/Legislacao/consultaProposicao-3!174!2019!visualizar.action" TargetMode="External"/><Relationship Id="rId443" Type="http://schemas.openxmlformats.org/officeDocument/2006/relationships/hyperlink" Target="https://legislacao.cl.df.gov.br/Legislacao/consultaProposicao-3!722!2019!visualizar.action" TargetMode="External"/><Relationship Id="rId650" Type="http://schemas.openxmlformats.org/officeDocument/2006/relationships/hyperlink" Target="https://legislacao.cl.df.gov.br/Legislacao/consultaProposicao-3!1615!2020!visualizar.action" TargetMode="External"/><Relationship Id="rId303" Type="http://schemas.openxmlformats.org/officeDocument/2006/relationships/hyperlink" Target="https://legislacao.cl.df.gov.br/Legislacao/consultaProposicao-3!266!2019!visualizar.action" TargetMode="External"/><Relationship Id="rId748" Type="http://schemas.openxmlformats.org/officeDocument/2006/relationships/hyperlink" Target="https://ple.cl.df.gov.br/" TargetMode="External"/><Relationship Id="rId84" Type="http://schemas.openxmlformats.org/officeDocument/2006/relationships/hyperlink" Target="https://legislacao.cl.df.gov.br/Legislacao/consultaProposicao-3!16!2019!visualizar.action" TargetMode="External"/><Relationship Id="rId387" Type="http://schemas.openxmlformats.org/officeDocument/2006/relationships/hyperlink" Target="https://legislacao.cl.df.gov.br/Legislacao/consultaProposicao-3!521!2019!visualizar.action" TargetMode="External"/><Relationship Id="rId510" Type="http://schemas.openxmlformats.org/officeDocument/2006/relationships/hyperlink" Target="https://legislacao.cl.df.gov.br/Legislacao/consultaProposicao-3!1055!2019!visualizar.action" TargetMode="External"/><Relationship Id="rId594" Type="http://schemas.openxmlformats.org/officeDocument/2006/relationships/hyperlink" Target="https://legislacao.cl.df.gov.br/Legislacao/consultaProposicao-3!1334!2020!visualizar.action" TargetMode="External"/><Relationship Id="rId608" Type="http://schemas.openxmlformats.org/officeDocument/2006/relationships/hyperlink" Target="https://legislacao.cl.df.gov.br/Legislacao/consultaProposicao-3!1420!2020!visualizar.action" TargetMode="External"/><Relationship Id="rId247" Type="http://schemas.openxmlformats.org/officeDocument/2006/relationships/hyperlink" Target="https://legislacao.cl.df.gov.br/Legislacao/consultaProposicao-3!178!2019!visualizar.action" TargetMode="External"/><Relationship Id="rId107" Type="http://schemas.openxmlformats.org/officeDocument/2006/relationships/hyperlink" Target="https://legislacao.cl.df.gov.br/Legislacao/consultaProposicao-3!25!2019!visualizar.action" TargetMode="External"/><Relationship Id="rId454" Type="http://schemas.openxmlformats.org/officeDocument/2006/relationships/hyperlink" Target="https://legislacao.cl.df.gov.br/Legislacao/consultaProposicao-3!731!2019!visualizar.action" TargetMode="External"/><Relationship Id="rId661" Type="http://schemas.openxmlformats.org/officeDocument/2006/relationships/hyperlink" Target="https://legislacao.cl.df.gov.br/Legislacao/consultaProposicao-3!1709!2020!visualizar.action" TargetMode="External"/><Relationship Id="rId759" Type="http://schemas.openxmlformats.org/officeDocument/2006/relationships/hyperlink" Target="https://ple.cl.df.gov.b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legislacao.cl.df.gov.br/Legislacao/consultaProposicao-3!177!2015!visualizar.action" TargetMode="External"/><Relationship Id="rId21" Type="http://schemas.openxmlformats.org/officeDocument/2006/relationships/hyperlink" Target="https://legislacao.cl.df.gov.br/Legislacao/consultaProposicao-3!166!2015!visualizar.action" TargetMode="External"/><Relationship Id="rId42" Type="http://schemas.openxmlformats.org/officeDocument/2006/relationships/hyperlink" Target="https://legislacao.cl.df.gov.br/Legislacao/consultaProposicao-3!419!2015!visualizar.action" TargetMode="External"/><Relationship Id="rId47" Type="http://schemas.openxmlformats.org/officeDocument/2006/relationships/hyperlink" Target="https://legislacao.cl.df.gov.br/Legislacao/consultaProposicao-3!450!2015!visualizar.action" TargetMode="External"/><Relationship Id="rId63" Type="http://schemas.openxmlformats.org/officeDocument/2006/relationships/hyperlink" Target="https://legislacao.cl.df.gov.br/Legislacao/consultaProposicao-3!823!2015!visualizar.action" TargetMode="External"/><Relationship Id="rId68" Type="http://schemas.openxmlformats.org/officeDocument/2006/relationships/hyperlink" Target="https://legislacao.cl.df.gov.br/Legislacao/consultaProposicao-3!1121!2015!visualizar.action" TargetMode="External"/><Relationship Id="rId84" Type="http://schemas.openxmlformats.org/officeDocument/2006/relationships/hyperlink" Target="https://legislacao.cl.df.gov.br/Legislacao/consultaProposicao-3!2060!2016!visualizar.action" TargetMode="External"/><Relationship Id="rId89" Type="http://schemas.openxmlformats.org/officeDocument/2006/relationships/hyperlink" Target="https://legislacao.cl.df.gov.br/Legislacao/consultaProposicao-3!2714!2017!visualizar.action" TargetMode="External"/><Relationship Id="rId16" Type="http://schemas.openxmlformats.org/officeDocument/2006/relationships/hyperlink" Target="https://legislacao.cl.df.gov.br/Legislacao/consultaProposicao-3!94!2015!visualizar.action" TargetMode="External"/><Relationship Id="rId11" Type="http://schemas.openxmlformats.org/officeDocument/2006/relationships/hyperlink" Target="https://legislacao.cl.df.gov.br/Legislacao/consultaProposicao-3!66!2015!visualizar.action" TargetMode="External"/><Relationship Id="rId32" Type="http://schemas.openxmlformats.org/officeDocument/2006/relationships/hyperlink" Target="https://legislacao.cl.df.gov.br/Legislacao/consultaProposicao-3!185!2015!visualizar.action" TargetMode="External"/><Relationship Id="rId37" Type="http://schemas.openxmlformats.org/officeDocument/2006/relationships/hyperlink" Target="https://legislacao.cl.df.gov.br/Legislacao/consultaProposicao-3!295!2015!visualizar.action" TargetMode="External"/><Relationship Id="rId53" Type="http://schemas.openxmlformats.org/officeDocument/2006/relationships/hyperlink" Target="https://legislacao.cl.df.gov.br/Legislacao/consultaProposicao-3!520!2015!visualizar.action" TargetMode="External"/><Relationship Id="rId58" Type="http://schemas.openxmlformats.org/officeDocument/2006/relationships/hyperlink" Target="https://legislacao.cl.df.gov.br/Legislacao/consultaProposicao-3!668!2015!visualizar.action" TargetMode="External"/><Relationship Id="rId74" Type="http://schemas.openxmlformats.org/officeDocument/2006/relationships/hyperlink" Target="https://legislacao.cl.df.gov.br/Legislacao/consultaProposicao-3!1674!2016!visualizar.action" TargetMode="External"/><Relationship Id="rId79" Type="http://schemas.openxmlformats.org/officeDocument/2006/relationships/hyperlink" Target="https://legislacao.cl.df.gov.br/Legislacao/consultaProposicao-3!1929!2016!visualizar.action" TargetMode="External"/><Relationship Id="rId5" Type="http://schemas.openxmlformats.org/officeDocument/2006/relationships/hyperlink" Target="https://legislacao.cl.df.gov.br/Legislacao/consultaProposicao-3!31!2015!visualizar.action" TargetMode="External"/><Relationship Id="rId90" Type="http://schemas.openxmlformats.org/officeDocument/2006/relationships/hyperlink" Target="https://legislacao.cl.df.gov.br/Legislacao/consultaProposicao-3!2815!2017!visualizar.action" TargetMode="External"/><Relationship Id="rId95" Type="http://schemas.openxmlformats.org/officeDocument/2006/relationships/hyperlink" Target="https://legislacao.cl.df.gov.br/Legislacao/consultaProposicao-3!3310!2018!visualizar.action" TargetMode="External"/><Relationship Id="rId22" Type="http://schemas.openxmlformats.org/officeDocument/2006/relationships/hyperlink" Target="https://legislacao.cl.df.gov.br/Legislacao/consultaProposicao-3!172!2015!visualizar.action" TargetMode="External"/><Relationship Id="rId27" Type="http://schemas.openxmlformats.org/officeDocument/2006/relationships/hyperlink" Target="https://legislacao.cl.df.gov.br/Legislacao/consultaProposicao-3!178!2015!visualizar.action" TargetMode="External"/><Relationship Id="rId43" Type="http://schemas.openxmlformats.org/officeDocument/2006/relationships/hyperlink" Target="https://legislacao.cl.df.gov.br/Legislacao/consultaProposicao-3!420!2015!visualizar.action" TargetMode="External"/><Relationship Id="rId48" Type="http://schemas.openxmlformats.org/officeDocument/2006/relationships/hyperlink" Target="https://legislacao.cl.df.gov.br/Legislacao/consultaProposicao-3!456!2015!visualizar.action" TargetMode="External"/><Relationship Id="rId64" Type="http://schemas.openxmlformats.org/officeDocument/2006/relationships/hyperlink" Target="https://legislacao.cl.df.gov.br/Legislacao/consultaProposicao-3!829!2015!visualizar.action" TargetMode="External"/><Relationship Id="rId69" Type="http://schemas.openxmlformats.org/officeDocument/2006/relationships/hyperlink" Target="https://legislacao.cl.df.gov.br/Legislacao/consultaProposicao-3!1136!2015!visualizar.action" TargetMode="External"/><Relationship Id="rId80" Type="http://schemas.openxmlformats.org/officeDocument/2006/relationships/hyperlink" Target="https://legislacao.cl.df.gov.br/Legislacao/consultaProposicao-3!2014!2016!visualizar.action" TargetMode="External"/><Relationship Id="rId85" Type="http://schemas.openxmlformats.org/officeDocument/2006/relationships/hyperlink" Target="https://legislacao.cl.df.gov.br/Legislacao/consultaProposicao-3!2165!2016!visualizar.action" TargetMode="External"/><Relationship Id="rId3" Type="http://schemas.openxmlformats.org/officeDocument/2006/relationships/hyperlink" Target="https://legislacao.cl.df.gov.br/Legislacao/consultaProposicao-3!22!2015!visualizar.action" TargetMode="External"/><Relationship Id="rId12" Type="http://schemas.openxmlformats.org/officeDocument/2006/relationships/hyperlink" Target="https://legislacao.cl.df.gov.br/Legislacao/consultaProposicao-3!82!2015!visualizar.action" TargetMode="External"/><Relationship Id="rId17" Type="http://schemas.openxmlformats.org/officeDocument/2006/relationships/hyperlink" Target="https://legislacao.cl.df.gov.br/Legislacao/consultaProposicao-3!143!2015!visualizar.action" TargetMode="External"/><Relationship Id="rId25" Type="http://schemas.openxmlformats.org/officeDocument/2006/relationships/hyperlink" Target="https://legislacao.cl.df.gov.br/Legislacao/consultaProposicao-3!176!2015!visualizar.action" TargetMode="External"/><Relationship Id="rId33" Type="http://schemas.openxmlformats.org/officeDocument/2006/relationships/hyperlink" Target="https://legislacao.cl.df.gov.br/Legislacao/consultaProposicao-3!188!2015!visualizar.action" TargetMode="External"/><Relationship Id="rId38" Type="http://schemas.openxmlformats.org/officeDocument/2006/relationships/hyperlink" Target="https://legislacao.cl.df.gov.br/Legislacao/consultaProposicao-3!326!2015!visualizar.action" TargetMode="External"/><Relationship Id="rId46" Type="http://schemas.openxmlformats.org/officeDocument/2006/relationships/hyperlink" Target="https://legislacao.cl.df.gov.br/Legislacao/consultaProposicao-3!443!2015!visualizar.action" TargetMode="External"/><Relationship Id="rId59" Type="http://schemas.openxmlformats.org/officeDocument/2006/relationships/hyperlink" Target="https://legislacao.cl.df.gov.br/Legislacao/consultaProposicao-3!786!2015!visualizar.action" TargetMode="External"/><Relationship Id="rId67" Type="http://schemas.openxmlformats.org/officeDocument/2006/relationships/hyperlink" Target="https://legislacao.cl.df.gov.br/Legislacao/consultaProposicao-3!884!2015!visualizar.action" TargetMode="External"/><Relationship Id="rId20" Type="http://schemas.openxmlformats.org/officeDocument/2006/relationships/hyperlink" Target="https://legislacao.cl.df.gov.br/Legislacao/consultaProposicao-3!146!2015!visualizar.action" TargetMode="External"/><Relationship Id="rId41" Type="http://schemas.openxmlformats.org/officeDocument/2006/relationships/hyperlink" Target="https://legislacao.cl.df.gov.br/Legislacao/consultaProposicao-3!418!2015!visualizar.action" TargetMode="External"/><Relationship Id="rId54" Type="http://schemas.openxmlformats.org/officeDocument/2006/relationships/hyperlink" Target="https://legislacao.cl.df.gov.br/Legislacao/consultaProposicao-3!591!2015!visualizar.action" TargetMode="External"/><Relationship Id="rId62" Type="http://schemas.openxmlformats.org/officeDocument/2006/relationships/hyperlink" Target="https://legislacao.cl.df.gov.br/Legislacao/consultaProposicao-3!817!2015!visualizar.action" TargetMode="External"/><Relationship Id="rId70" Type="http://schemas.openxmlformats.org/officeDocument/2006/relationships/hyperlink" Target="https://legislacao.cl.df.gov.br/Legislacao/consultaProposicao-3!1137!2015!visualizar.action" TargetMode="External"/><Relationship Id="rId75" Type="http://schemas.openxmlformats.org/officeDocument/2006/relationships/hyperlink" Target="https://legislacao.cl.df.gov.br/Legislacao/consultaProposicao-3!1859!2016!visualizar.action" TargetMode="External"/><Relationship Id="rId83" Type="http://schemas.openxmlformats.org/officeDocument/2006/relationships/hyperlink" Target="https://legislacao.cl.df.gov.br/Legislacao/consultaProposicao-3!2052!2016!visualizar.action" TargetMode="External"/><Relationship Id="rId88" Type="http://schemas.openxmlformats.org/officeDocument/2006/relationships/hyperlink" Target="https://legislacao.cl.df.gov.br/Legislacao/consultaProposicao-3!2592!2017!visualizar.action" TargetMode="External"/><Relationship Id="rId91" Type="http://schemas.openxmlformats.org/officeDocument/2006/relationships/hyperlink" Target="https://legislacao.cl.df.gov.br/Legislacao/consultaProposicao-3!2833!2017!visualizar.action" TargetMode="External"/><Relationship Id="rId96" Type="http://schemas.openxmlformats.org/officeDocument/2006/relationships/hyperlink" Target="https://legislacao.cl.df.gov.br/Legislacao/consultaProposicao-3!3542!2018!visualizar.action" TargetMode="External"/><Relationship Id="rId1" Type="http://schemas.openxmlformats.org/officeDocument/2006/relationships/hyperlink" Target="https://legislacao.cl.df.gov.br/Legislacao/consultaProposicao-3!2!2015!visualizar.action" TargetMode="External"/><Relationship Id="rId6" Type="http://schemas.openxmlformats.org/officeDocument/2006/relationships/hyperlink" Target="https://legislacao.cl.df.gov.br/Legislacao/consultaProposicao-3!32!2015!visualizar.action" TargetMode="External"/><Relationship Id="rId15" Type="http://schemas.openxmlformats.org/officeDocument/2006/relationships/hyperlink" Target="https://legislacao.cl.df.gov.br/Legislacao/consultaProposicao-3!93!2015!visualizar.action" TargetMode="External"/><Relationship Id="rId23" Type="http://schemas.openxmlformats.org/officeDocument/2006/relationships/hyperlink" Target="https://legislacao.cl.df.gov.br/Legislacao/consultaProposicao-3!173!2015!visualizar.action" TargetMode="External"/><Relationship Id="rId28" Type="http://schemas.openxmlformats.org/officeDocument/2006/relationships/hyperlink" Target="https://legislacao.cl.df.gov.br/Legislacao/consultaProposicao-3!179!2015!visualizar.action" TargetMode="External"/><Relationship Id="rId36" Type="http://schemas.openxmlformats.org/officeDocument/2006/relationships/hyperlink" Target="https://legislacao.cl.df.gov.br/Legislacao/consultaProposicao-3!245!2015!visualizar.action" TargetMode="External"/><Relationship Id="rId49" Type="http://schemas.openxmlformats.org/officeDocument/2006/relationships/hyperlink" Target="https://legislacao.cl.df.gov.br/Legislacao/consultaProposicao-3!481!2015!visualizar.action" TargetMode="External"/><Relationship Id="rId57" Type="http://schemas.openxmlformats.org/officeDocument/2006/relationships/hyperlink" Target="https://legislacao.cl.df.gov.br/Legislacao/consultaProposicao-3!664!2015!visualizar.action" TargetMode="External"/><Relationship Id="rId10" Type="http://schemas.openxmlformats.org/officeDocument/2006/relationships/hyperlink" Target="https://legislacao.cl.df.gov.br/Legislacao/consultaProposicao-3!65!2015!visualizar.action" TargetMode="External"/><Relationship Id="rId31" Type="http://schemas.openxmlformats.org/officeDocument/2006/relationships/hyperlink" Target="https://legislacao.cl.df.gov.br/Legislacao/consultaProposicao-3!184!2015!visualizar.action" TargetMode="External"/><Relationship Id="rId44" Type="http://schemas.openxmlformats.org/officeDocument/2006/relationships/hyperlink" Target="https://legislacao.cl.df.gov.br/Legislacao/consultaProposicao-3!428!2015!visualizar.action" TargetMode="External"/><Relationship Id="rId52" Type="http://schemas.openxmlformats.org/officeDocument/2006/relationships/hyperlink" Target="https://legislacao.cl.df.gov.br/Legislacao/consultaProposicao-3!498!2015!visualizar.action" TargetMode="External"/><Relationship Id="rId60" Type="http://schemas.openxmlformats.org/officeDocument/2006/relationships/hyperlink" Target="https://legislacao.cl.df.gov.br/Legislacao/consultaProposicao-3!792!2015!visualizar.action" TargetMode="External"/><Relationship Id="rId65" Type="http://schemas.openxmlformats.org/officeDocument/2006/relationships/hyperlink" Target="https://legislacao.cl.df.gov.br/Legislacao/consultaProposicao-3!852!2015!visualizar.action" TargetMode="External"/><Relationship Id="rId73" Type="http://schemas.openxmlformats.org/officeDocument/2006/relationships/hyperlink" Target="https://legislacao.cl.df.gov.br/Legislacao/consultaProposicao-3!1670!2016!visualizar.action" TargetMode="External"/><Relationship Id="rId78" Type="http://schemas.openxmlformats.org/officeDocument/2006/relationships/hyperlink" Target="https://legislacao.cl.df.gov.br/Legislacao/consultaProposicao-3!1915!2016!visualizar.action" TargetMode="External"/><Relationship Id="rId81" Type="http://schemas.openxmlformats.org/officeDocument/2006/relationships/hyperlink" Target="https://legislacao.cl.df.gov.br/Legislacao/consultaProposicao-3!2041!2016!visualizar.action" TargetMode="External"/><Relationship Id="rId86" Type="http://schemas.openxmlformats.org/officeDocument/2006/relationships/hyperlink" Target="https://legislacao.cl.df.gov.br/Legislacao/consultaProposicao-3!2227!2016!visualizar.action" TargetMode="External"/><Relationship Id="rId94" Type="http://schemas.openxmlformats.org/officeDocument/2006/relationships/hyperlink" Target="https://legislacao.cl.df.gov.br/Legislacao/consultaProposicao-3!3284!2018!visualizar.action" TargetMode="External"/><Relationship Id="rId4" Type="http://schemas.openxmlformats.org/officeDocument/2006/relationships/hyperlink" Target="https://legislacao.cl.df.gov.br/Legislacao/consultaProposicao-3!25!2015!visualizar.action" TargetMode="External"/><Relationship Id="rId9" Type="http://schemas.openxmlformats.org/officeDocument/2006/relationships/hyperlink" Target="https://legislacao.cl.df.gov.br/Legislacao/consultaProposicao-3!54!2015!visualizar.action" TargetMode="External"/><Relationship Id="rId13" Type="http://schemas.openxmlformats.org/officeDocument/2006/relationships/hyperlink" Target="https://legislacao.cl.df.gov.br/Legislacao/consultaProposicao-3!83!2015!visualizar.action" TargetMode="External"/><Relationship Id="rId18" Type="http://schemas.openxmlformats.org/officeDocument/2006/relationships/hyperlink" Target="https://legislacao.cl.df.gov.br/Legislacao/consultaProposicao-3!144!2015!visualizar.action" TargetMode="External"/><Relationship Id="rId39" Type="http://schemas.openxmlformats.org/officeDocument/2006/relationships/hyperlink" Target="https://legislacao.cl.df.gov.br/Legislacao/consultaProposicao-3!409!2015!visualizar.action" TargetMode="External"/><Relationship Id="rId34" Type="http://schemas.openxmlformats.org/officeDocument/2006/relationships/hyperlink" Target="https://legislacao.cl.df.gov.br/Legislacao/consultaProposicao-3!200!2015!visualizar.action" TargetMode="External"/><Relationship Id="rId50" Type="http://schemas.openxmlformats.org/officeDocument/2006/relationships/hyperlink" Target="https://legislacao.cl.df.gov.br/Legislacao/consultaProposicao-3!482!2015!visualizar.action" TargetMode="External"/><Relationship Id="rId55" Type="http://schemas.openxmlformats.org/officeDocument/2006/relationships/hyperlink" Target="https://legislacao.cl.df.gov.br/Legislacao/consultaProposicao-3!593!2015!visualizar.action" TargetMode="External"/><Relationship Id="rId76" Type="http://schemas.openxmlformats.org/officeDocument/2006/relationships/hyperlink" Target="https://legislacao.cl.df.gov.br/Legislacao/consultaProposicao-3!1869!2016!visualizar.action" TargetMode="External"/><Relationship Id="rId97" Type="http://schemas.openxmlformats.org/officeDocument/2006/relationships/hyperlink" Target="https://legislacao.cl.df.gov.br/Legislacao/consultaProposicao-3!3565!2018!visualizar.action" TargetMode="External"/><Relationship Id="rId7" Type="http://schemas.openxmlformats.org/officeDocument/2006/relationships/hyperlink" Target="https://legislacao.cl.df.gov.br/Legislacao/consultaProposicao-3!33!2015!visualizar.action" TargetMode="External"/><Relationship Id="rId71" Type="http://schemas.openxmlformats.org/officeDocument/2006/relationships/hyperlink" Target="https://legislacao.cl.df.gov.br/Legislacao/consultaProposicao-3!1559!2016!visualizar.action" TargetMode="External"/><Relationship Id="rId92" Type="http://schemas.openxmlformats.org/officeDocument/2006/relationships/hyperlink" Target="https://legislacao.cl.df.gov.br/Legislacao/consultaProposicao-3!2881!2017!visualizar.action" TargetMode="External"/><Relationship Id="rId2" Type="http://schemas.openxmlformats.org/officeDocument/2006/relationships/hyperlink" Target="https://legislacao.cl.df.gov.br/Legislacao/consultaProposicao-3!2!2015!visualizar.action" TargetMode="External"/><Relationship Id="rId29" Type="http://schemas.openxmlformats.org/officeDocument/2006/relationships/hyperlink" Target="https://legislacao.cl.df.gov.br/Legislacao/consultaProposicao-3!180!2015!visualizar.action" TargetMode="External"/><Relationship Id="rId24" Type="http://schemas.openxmlformats.org/officeDocument/2006/relationships/hyperlink" Target="https://legislacao.cl.df.gov.br/Legislacao/consultaProposicao-3!174!2015!visualizar.action" TargetMode="External"/><Relationship Id="rId40" Type="http://schemas.openxmlformats.org/officeDocument/2006/relationships/hyperlink" Target="https://legislacao.cl.df.gov.br/Legislacao/consultaProposicao-3!410!2015!visualizar.action" TargetMode="External"/><Relationship Id="rId45" Type="http://schemas.openxmlformats.org/officeDocument/2006/relationships/hyperlink" Target="https://legislacao.cl.df.gov.br/Legislacao/consultaProposicao-3!429!2015!visualizar.action" TargetMode="External"/><Relationship Id="rId66" Type="http://schemas.openxmlformats.org/officeDocument/2006/relationships/hyperlink" Target="https://legislacao.cl.df.gov.br/Legislacao/consultaProposicao-3!883!2015!visualizar.action" TargetMode="External"/><Relationship Id="rId87" Type="http://schemas.openxmlformats.org/officeDocument/2006/relationships/hyperlink" Target="https://legislacao.cl.df.gov.br/Legislacao/consultaProposicao-3!2402!2017!visualizar.action" TargetMode="External"/><Relationship Id="rId61" Type="http://schemas.openxmlformats.org/officeDocument/2006/relationships/hyperlink" Target="https://legislacao.cl.df.gov.br/Legislacao/consultaProposicao-3!811!2015!visualizar.action" TargetMode="External"/><Relationship Id="rId82" Type="http://schemas.openxmlformats.org/officeDocument/2006/relationships/hyperlink" Target="https://legislacao.cl.df.gov.br/Legislacao/consultaProposicao-3!2044!2016!visualizar.action" TargetMode="External"/><Relationship Id="rId19" Type="http://schemas.openxmlformats.org/officeDocument/2006/relationships/hyperlink" Target="https://legislacao.cl.df.gov.br/Legislacao/consultaProposicao-3!145!2015!visualizar.action" TargetMode="External"/><Relationship Id="rId14" Type="http://schemas.openxmlformats.org/officeDocument/2006/relationships/hyperlink" Target="https://legislacao.cl.df.gov.br/Legislacao/consultaProposicao-3!84!2015!visualizar.action" TargetMode="External"/><Relationship Id="rId30" Type="http://schemas.openxmlformats.org/officeDocument/2006/relationships/hyperlink" Target="https://legislacao.cl.df.gov.br/Legislacao/consultaProposicao-3!183!2015!visualizar.action" TargetMode="External"/><Relationship Id="rId35" Type="http://schemas.openxmlformats.org/officeDocument/2006/relationships/hyperlink" Target="https://legislacao.cl.df.gov.br/Legislacao/consultaProposicao-3!223!2015!visualizar.action" TargetMode="External"/><Relationship Id="rId56" Type="http://schemas.openxmlformats.org/officeDocument/2006/relationships/hyperlink" Target="https://legislacao.cl.df.gov.br/Legislacao/consultaProposicao-3!594!2015!visualizar.action" TargetMode="External"/><Relationship Id="rId77" Type="http://schemas.openxmlformats.org/officeDocument/2006/relationships/hyperlink" Target="https://legislacao.cl.df.gov.br/Legislacao/consultaProposicao-3!1887!2016!visualizar.action" TargetMode="External"/><Relationship Id="rId8" Type="http://schemas.openxmlformats.org/officeDocument/2006/relationships/hyperlink" Target="https://legislacao.cl.df.gov.br/Legislacao/consultaProposicao-3!53!2015!visualizar.action" TargetMode="External"/><Relationship Id="rId51" Type="http://schemas.openxmlformats.org/officeDocument/2006/relationships/hyperlink" Target="https://legislacao.cl.df.gov.br/Legislacao/consultaProposicao-3!483!2015!visualizar.action" TargetMode="External"/><Relationship Id="rId72" Type="http://schemas.openxmlformats.org/officeDocument/2006/relationships/hyperlink" Target="https://legislacao.cl.df.gov.br/Legislacao/consultaProposicao-3!1595!2016!visualizar.action" TargetMode="External"/><Relationship Id="rId93" Type="http://schemas.openxmlformats.org/officeDocument/2006/relationships/hyperlink" Target="https://legislacao.cl.df.gov.br/Legislacao/consultaProposicao-3!3128!2017!visualizar.action" TargetMode="External"/><Relationship Id="rId98"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legislacao.cl.df.gov.br/Legislacao/consultaProposicao-3!84!2015!visualizar.action" TargetMode="External"/><Relationship Id="rId671" Type="http://schemas.openxmlformats.org/officeDocument/2006/relationships/hyperlink" Target="https://legislacao.cl.df.gov.br/Legislacao/consultaProposicao-3!2227!2016!visualizar.action" TargetMode="External"/><Relationship Id="rId769" Type="http://schemas.openxmlformats.org/officeDocument/2006/relationships/hyperlink" Target="https://legislacao.cl.df.gov.br/Legislacao/consultaProposicao-3!3542!2018!visualizar.action" TargetMode="External"/><Relationship Id="rId21" Type="http://schemas.openxmlformats.org/officeDocument/2006/relationships/hyperlink" Target="https://legislacao.cl.df.gov.br/Legislacao/consultaProposicao-3!25!2015!visualizar.action" TargetMode="External"/><Relationship Id="rId324" Type="http://schemas.openxmlformats.org/officeDocument/2006/relationships/hyperlink" Target="https://legislacao.cl.df.gov.br/Legislacao/consultaProposicao-3!429!2015!visualizar.action" TargetMode="External"/><Relationship Id="rId531" Type="http://schemas.openxmlformats.org/officeDocument/2006/relationships/hyperlink" Target="https://legislacao.cl.df.gov.br/Legislacao/consultaProposicao-3!1121!2015!visualizar.action" TargetMode="External"/><Relationship Id="rId629" Type="http://schemas.openxmlformats.org/officeDocument/2006/relationships/hyperlink" Target="https://legislacao.cl.df.gov.br/Legislacao/consultaProposicao-3!2014!2016!visualizar.action" TargetMode="External"/><Relationship Id="rId170" Type="http://schemas.openxmlformats.org/officeDocument/2006/relationships/hyperlink" Target="https://legislacao.cl.df.gov.br/Legislacao/consultaProposicao-3!177!2015!visualizar.action" TargetMode="External"/><Relationship Id="rId268" Type="http://schemas.openxmlformats.org/officeDocument/2006/relationships/hyperlink" Target="https://legislacao.cl.df.gov.br/Legislacao/consultaProposicao-3!326!2015!visualizar.action" TargetMode="External"/><Relationship Id="rId475" Type="http://schemas.openxmlformats.org/officeDocument/2006/relationships/hyperlink" Target="https://legislacao.cl.df.gov.br/Legislacao/consultaProposicao-3!817!2015!visualizar.action" TargetMode="External"/><Relationship Id="rId682" Type="http://schemas.openxmlformats.org/officeDocument/2006/relationships/hyperlink" Target="https://legislacao.cl.df.gov.br/Legislacao/consultaProposicao-3!2402!2017!visualizar.action" TargetMode="External"/><Relationship Id="rId32" Type="http://schemas.openxmlformats.org/officeDocument/2006/relationships/hyperlink" Target="https://legislacao.cl.df.gov.br/Legislacao/consultaProposicao-3!32!2015!visualizar.action" TargetMode="External"/><Relationship Id="rId128" Type="http://schemas.openxmlformats.org/officeDocument/2006/relationships/hyperlink" Target="https://legislacao.cl.df.gov.br/Legislacao/consultaProposicao-3!144!2015!visualizar.action" TargetMode="External"/><Relationship Id="rId335" Type="http://schemas.openxmlformats.org/officeDocument/2006/relationships/hyperlink" Target="https://legislacao.cl.df.gov.br/Legislacao/consultaProposicao-3!443!2015!visualizar.action" TargetMode="External"/><Relationship Id="rId542" Type="http://schemas.openxmlformats.org/officeDocument/2006/relationships/hyperlink" Target="https://legislacao.cl.df.gov.br/Legislacao/consultaProposicao-3!1137!2015!visualizar.action" TargetMode="External"/><Relationship Id="rId181" Type="http://schemas.openxmlformats.org/officeDocument/2006/relationships/hyperlink" Target="https://legislacao.cl.df.gov.br/Legislacao/consultaProposicao-3!178!2015!visualizar.action" TargetMode="External"/><Relationship Id="rId402" Type="http://schemas.openxmlformats.org/officeDocument/2006/relationships/hyperlink" Target="https://legislacao.cl.df.gov.br/Legislacao/consultaProposicao-3!591!2015!visualizar.action" TargetMode="External"/><Relationship Id="rId279" Type="http://schemas.openxmlformats.org/officeDocument/2006/relationships/hyperlink" Target="https://legislacao.cl.df.gov.br/Legislacao/consultaProposicao-3!410!2015!visualizar.action" TargetMode="External"/><Relationship Id="rId486" Type="http://schemas.openxmlformats.org/officeDocument/2006/relationships/hyperlink" Target="https://legislacao.cl.df.gov.br/Legislacao/consultaProposicao-3!829!2015!visualizar.action" TargetMode="External"/><Relationship Id="rId693" Type="http://schemas.openxmlformats.org/officeDocument/2006/relationships/hyperlink" Target="https://legislacao.cl.df.gov.br/Legislacao/consultaProposicao-3!2714!2017!visualizar.action" TargetMode="External"/><Relationship Id="rId707" Type="http://schemas.openxmlformats.org/officeDocument/2006/relationships/hyperlink" Target="https://legislacao.cl.df.gov.br/Legislacao/consultaProposicao-3!2833!2017!visualizar.action" TargetMode="External"/><Relationship Id="rId43" Type="http://schemas.openxmlformats.org/officeDocument/2006/relationships/hyperlink" Target="https://legislacao.cl.df.gov.br/Legislacao/consultaProposicao-3!33!2015!visualizar.action" TargetMode="External"/><Relationship Id="rId139" Type="http://schemas.openxmlformats.org/officeDocument/2006/relationships/hyperlink" Target="https://legislacao.cl.df.gov.br/Legislacao/consultaProposicao-3!172!2015!visualizar.action" TargetMode="External"/><Relationship Id="rId346" Type="http://schemas.openxmlformats.org/officeDocument/2006/relationships/hyperlink" Target="https://legislacao.cl.df.gov.br/Legislacao/consultaProposicao-3!450!2015!visualizar.action" TargetMode="External"/><Relationship Id="rId553" Type="http://schemas.openxmlformats.org/officeDocument/2006/relationships/hyperlink" Target="https://legislacao.cl.df.gov.br/Legislacao/consultaProposicao-3!1559!2016!visualizar.action" TargetMode="External"/><Relationship Id="rId760" Type="http://schemas.openxmlformats.org/officeDocument/2006/relationships/hyperlink" Target="https://legislacao.cl.df.gov.br/Legislacao/consultaProposicao-3!3310!2018!visualizar.action" TargetMode="External"/><Relationship Id="rId192" Type="http://schemas.openxmlformats.org/officeDocument/2006/relationships/hyperlink" Target="https://legislacao.cl.df.gov.br/Legislacao/consultaProposicao-3!180!2015!visualizar.action" TargetMode="External"/><Relationship Id="rId206" Type="http://schemas.openxmlformats.org/officeDocument/2006/relationships/hyperlink" Target="https://legislacao.cl.df.gov.br/Legislacao/consultaProposicao-3!184!2015!visualizar.action" TargetMode="External"/><Relationship Id="rId413" Type="http://schemas.openxmlformats.org/officeDocument/2006/relationships/hyperlink" Target="https://legislacao.cl.df.gov.br/Legislacao/consultaProposicao-3!593!2015!visualizar.action" TargetMode="External"/><Relationship Id="rId497" Type="http://schemas.openxmlformats.org/officeDocument/2006/relationships/hyperlink" Target="https://legislacao.cl.df.gov.br/Legislacao/consultaProposicao-3!852!2015!visualizar.action" TargetMode="External"/><Relationship Id="rId620" Type="http://schemas.openxmlformats.org/officeDocument/2006/relationships/hyperlink" Target="https://legislacao.cl.df.gov.br/Legislacao/consultaProposicao-3!1929!2016!visualizar.action" TargetMode="External"/><Relationship Id="rId718" Type="http://schemas.openxmlformats.org/officeDocument/2006/relationships/hyperlink" Target="https://legislacao.cl.df.gov.br/Legislacao/consultaProposicao-3!2833!2017!visualizar.action" TargetMode="External"/><Relationship Id="rId357" Type="http://schemas.openxmlformats.org/officeDocument/2006/relationships/hyperlink" Target="https://legislacao.cl.df.gov.br/Legislacao/consultaProposicao-3!456!2015!visualizar.action" TargetMode="External"/><Relationship Id="rId54" Type="http://schemas.openxmlformats.org/officeDocument/2006/relationships/hyperlink" Target="https://legislacao.cl.df.gov.br/Legislacao/carregaTexto-66244!TextoRedacaoInicial!carregar.action" TargetMode="External"/><Relationship Id="rId217" Type="http://schemas.openxmlformats.org/officeDocument/2006/relationships/hyperlink" Target="https://legislacao.cl.df.gov.br/Legislacao/consultaProposicao-3!185!2015!visualizar.action" TargetMode="External"/><Relationship Id="rId564" Type="http://schemas.openxmlformats.org/officeDocument/2006/relationships/hyperlink" Target="https://legislacao.cl.df.gov.br/Legislacao/consultaProposicao-3!1670!2016!visualizar.action" TargetMode="External"/><Relationship Id="rId771" Type="http://schemas.openxmlformats.org/officeDocument/2006/relationships/hyperlink" Target="https://legislacao.cl.df.gov.br/Legislacao/consultaProposicao-3!3542!2018!visualizar.action" TargetMode="External"/><Relationship Id="rId424" Type="http://schemas.openxmlformats.org/officeDocument/2006/relationships/hyperlink" Target="https://legislacao.cl.df.gov.br/Legislacao/consultaProposicao-3!594!2015!visualizar.action" TargetMode="External"/><Relationship Id="rId631" Type="http://schemas.openxmlformats.org/officeDocument/2006/relationships/hyperlink" Target="https://legislacao.cl.df.gov.br/Legislacao/consultaProposicao-3!2014!2016!visualizar.action" TargetMode="External"/><Relationship Id="rId729" Type="http://schemas.openxmlformats.org/officeDocument/2006/relationships/hyperlink" Target="https://legislacao.cl.df.gov.br/Legislacao/consultaProposicao-3!2881!2017!visualizar.action" TargetMode="External"/><Relationship Id="rId270" Type="http://schemas.openxmlformats.org/officeDocument/2006/relationships/hyperlink" Target="https://legislacao.cl.df.gov.br/Legislacao/consultaProposicao-3!326!2015!visualizar.action" TargetMode="External"/><Relationship Id="rId65" Type="http://schemas.openxmlformats.org/officeDocument/2006/relationships/hyperlink" Target="https://legislacao.cl.df.gov.br/Legislacao/consultaProposicao-3!65!2015!visualizar.action" TargetMode="External"/><Relationship Id="rId130" Type="http://schemas.openxmlformats.org/officeDocument/2006/relationships/hyperlink" Target="https://legislacao.cl.df.gov.br/Legislacao/consultaProposicao-3!146!2015!visualizar.action" TargetMode="External"/><Relationship Id="rId368" Type="http://schemas.openxmlformats.org/officeDocument/2006/relationships/hyperlink" Target="https://legislacao.cl.df.gov.br/Legislacao/consultaProposicao-3!481!2015!visualizar.action" TargetMode="External"/><Relationship Id="rId575" Type="http://schemas.openxmlformats.org/officeDocument/2006/relationships/hyperlink" Target="https://legislacao.cl.df.gov.br/Legislacao/consultaProposicao-3!1674!2016!visualizar.action" TargetMode="External"/><Relationship Id="rId228" Type="http://schemas.openxmlformats.org/officeDocument/2006/relationships/hyperlink" Target="https://legislacao.cl.df.gov.br/Legislacao/consultaProposicao-3!200!2015!visualizar.action" TargetMode="External"/><Relationship Id="rId435" Type="http://schemas.openxmlformats.org/officeDocument/2006/relationships/hyperlink" Target="https://legislacao.cl.df.gov.br/Legislacao/consultaProposicao-3!668!2015!visualizar.action" TargetMode="External"/><Relationship Id="rId642" Type="http://schemas.openxmlformats.org/officeDocument/2006/relationships/hyperlink" Target="https://legislacao.cl.df.gov.br/Legislacao/consultaProposicao-3!2044!2016!visualizar.action" TargetMode="External"/><Relationship Id="rId281" Type="http://schemas.openxmlformats.org/officeDocument/2006/relationships/hyperlink" Target="https://legislacao.cl.df.gov.br/Legislacao/consultaProposicao-3!410!2015!visualizar.action" TargetMode="External"/><Relationship Id="rId502" Type="http://schemas.openxmlformats.org/officeDocument/2006/relationships/hyperlink" Target="https://legislacao.cl.df.gov.br/Legislacao/consultaProposicao-3!883!2015!visualizar.action" TargetMode="External"/><Relationship Id="rId76" Type="http://schemas.openxmlformats.org/officeDocument/2006/relationships/hyperlink" Target="https://legislacao.cl.df.gov.br/Legislacao/consultaProposicao-3!66!2015!visualizar.action" TargetMode="External"/><Relationship Id="rId141" Type="http://schemas.openxmlformats.org/officeDocument/2006/relationships/hyperlink" Target="https://legislacao.cl.df.gov.br/Legislacao/consultaProposicao-3!172!2015!visualizar.action" TargetMode="External"/><Relationship Id="rId379" Type="http://schemas.openxmlformats.org/officeDocument/2006/relationships/hyperlink" Target="https://legislacao.cl.df.gov.br/Legislacao/consultaProposicao-3!483!2015!visualizar.action" TargetMode="External"/><Relationship Id="rId586" Type="http://schemas.openxmlformats.org/officeDocument/2006/relationships/hyperlink" Target="https://legislacao.cl.df.gov.br/Legislacao/consultaProposicao-3!1869!2016!visualizar.action" TargetMode="External"/><Relationship Id="rId7" Type="http://schemas.openxmlformats.org/officeDocument/2006/relationships/hyperlink" Target="https://legislacao.cl.df.gov.br/Legislacao/consultaProposicao-3!2!2015!visualizar.action" TargetMode="External"/><Relationship Id="rId239" Type="http://schemas.openxmlformats.org/officeDocument/2006/relationships/hyperlink" Target="https://legislacao.cl.df.gov.br/Legislacao/consultaProposicao-3!223!2015!visualizar.action" TargetMode="External"/><Relationship Id="rId446" Type="http://schemas.openxmlformats.org/officeDocument/2006/relationships/hyperlink" Target="https://legislacao.cl.df.gov.br/Legislacao/consultaProposicao-3!786!2015!visualizar.action" TargetMode="External"/><Relationship Id="rId653" Type="http://schemas.openxmlformats.org/officeDocument/2006/relationships/hyperlink" Target="https://legislacao.cl.df.gov.br/Legislacao/consultaProposicao-3!2052!2016!visualizar.action" TargetMode="External"/><Relationship Id="rId292" Type="http://schemas.openxmlformats.org/officeDocument/2006/relationships/hyperlink" Target="https://legislacao.cl.df.gov.br/Legislacao/consultaProposicao-3!418!2015!visualizar.action" TargetMode="External"/><Relationship Id="rId306" Type="http://schemas.openxmlformats.org/officeDocument/2006/relationships/hyperlink" Target="https://legislacao.cl.df.gov.br/Legislacao/consultaProposicao-3!420!2015!visualizar.action" TargetMode="External"/><Relationship Id="rId87" Type="http://schemas.openxmlformats.org/officeDocument/2006/relationships/hyperlink" Target="https://legislacao.cl.df.gov.br/Legislacao/consultaProposicao-3!82!2015!visualizar.action" TargetMode="External"/><Relationship Id="rId513" Type="http://schemas.openxmlformats.org/officeDocument/2006/relationships/hyperlink" Target="https://legislacao.cl.df.gov.br/Legislacao/consultaProposicao-3!884!2015!visualizar.action" TargetMode="External"/><Relationship Id="rId597" Type="http://schemas.openxmlformats.org/officeDocument/2006/relationships/hyperlink" Target="https://legislacao.cl.df.gov.br/Legislacao/consultaProposicao-3!1887!2016!visualizar.action" TargetMode="External"/><Relationship Id="rId720" Type="http://schemas.openxmlformats.org/officeDocument/2006/relationships/hyperlink" Target="https://legislacao.cl.df.gov.br/Legislacao/consultaProposicao-3!2881!2017!visualizar.action" TargetMode="External"/><Relationship Id="rId152" Type="http://schemas.openxmlformats.org/officeDocument/2006/relationships/hyperlink" Target="https://legislacao.cl.df.gov.br/Legislacao/consultaProposicao-3!173!2015!visualizar.action" TargetMode="External"/><Relationship Id="rId457" Type="http://schemas.openxmlformats.org/officeDocument/2006/relationships/hyperlink" Target="https://legislacao.cl.df.gov.br/Legislacao/consultaProposicao-3!811!2015!visualizar.action" TargetMode="External"/><Relationship Id="rId664" Type="http://schemas.openxmlformats.org/officeDocument/2006/relationships/hyperlink" Target="https://legislacao.cl.df.gov.br/Legislacao/consultaProposicao-3!2165!2016!visualizar.action" TargetMode="External"/><Relationship Id="rId14" Type="http://schemas.openxmlformats.org/officeDocument/2006/relationships/hyperlink" Target="https://legislacao.cl.df.gov.br/Legislacao/consultaProposicao-3!22!2015!visualizar.action" TargetMode="External"/><Relationship Id="rId317" Type="http://schemas.openxmlformats.org/officeDocument/2006/relationships/hyperlink" Target="https://legislacao.cl.df.gov.br/Legislacao/consultaProposicao-3!428!2015!visualizar.action" TargetMode="External"/><Relationship Id="rId524" Type="http://schemas.openxmlformats.org/officeDocument/2006/relationships/hyperlink" Target="https://legislacao.cl.df.gov.br/Legislacao/consultaProposicao-3!1121!2015!visualizar.action" TargetMode="External"/><Relationship Id="rId731" Type="http://schemas.openxmlformats.org/officeDocument/2006/relationships/hyperlink" Target="https://legislacao.cl.df.gov.br/Legislacao/consultaProposicao-3!2881!2017!visualizar.action" TargetMode="External"/><Relationship Id="rId98" Type="http://schemas.openxmlformats.org/officeDocument/2006/relationships/hyperlink" Target="https://legislacao.cl.df.gov.br/Legislacao/consultaProposicao-3!83!2015!visualizar.action" TargetMode="External"/><Relationship Id="rId163" Type="http://schemas.openxmlformats.org/officeDocument/2006/relationships/hyperlink" Target="https://legislacao.cl.df.gov.br/Legislacao/consultaProposicao-3!175!2015!visualizar.action" TargetMode="External"/><Relationship Id="rId370" Type="http://schemas.openxmlformats.org/officeDocument/2006/relationships/hyperlink" Target="https://legislacao.cl.df.gov.br/Legislacao/consultaProposicao-3!481!2015!visualizar.action" TargetMode="External"/><Relationship Id="rId230" Type="http://schemas.openxmlformats.org/officeDocument/2006/relationships/hyperlink" Target="https://legislacao.cl.df.gov.br/Legislacao/consultaProposicao-3!200!2015!visualizar.action" TargetMode="External"/><Relationship Id="rId468" Type="http://schemas.openxmlformats.org/officeDocument/2006/relationships/hyperlink" Target="https://legislacao.cl.df.gov.br/Legislacao/consultaProposicao-3!817!2015!visualizar.action" TargetMode="External"/><Relationship Id="rId675" Type="http://schemas.openxmlformats.org/officeDocument/2006/relationships/hyperlink" Target="https://legislacao.cl.df.gov.br/Legislacao/consultaProposicao-3!2227!2016!visualizar.action" TargetMode="External"/><Relationship Id="rId25" Type="http://schemas.openxmlformats.org/officeDocument/2006/relationships/hyperlink" Target="https://legislacao.cl.df.gov.br/Legislacao/consultaProposicao-3!31!2015!visualizar.action" TargetMode="External"/><Relationship Id="rId328" Type="http://schemas.openxmlformats.org/officeDocument/2006/relationships/hyperlink" Target="https://legislacao.cl.df.gov.br/Legislacao/consultaProposicao-3!429!2015!visualizar.action" TargetMode="External"/><Relationship Id="rId535" Type="http://schemas.openxmlformats.org/officeDocument/2006/relationships/hyperlink" Target="https://legislacao.cl.df.gov.br/Legislacao/consultaProposicao-3!1136!2015!visualizar.action" TargetMode="External"/><Relationship Id="rId742" Type="http://schemas.openxmlformats.org/officeDocument/2006/relationships/hyperlink" Target="https://legislacao.cl.df.gov.br/Legislacao/consultaProposicao-3!3128!2017!visualizar.action" TargetMode="External"/><Relationship Id="rId174" Type="http://schemas.openxmlformats.org/officeDocument/2006/relationships/hyperlink" Target="https://legislacao.cl.df.gov.br/Legislacao/consultaProposicao-3!177!2015!visualizar.action" TargetMode="External"/><Relationship Id="rId381" Type="http://schemas.openxmlformats.org/officeDocument/2006/relationships/hyperlink" Target="https://legislacao.cl.df.gov.br/Legislacao/consultaProposicao-3!483!2015!visualizar.action" TargetMode="External"/><Relationship Id="rId602" Type="http://schemas.openxmlformats.org/officeDocument/2006/relationships/hyperlink" Target="https://legislacao.cl.df.gov.br/Legislacao/consultaProposicao-3!1887!2016!visualizar.action" TargetMode="External"/><Relationship Id="rId241" Type="http://schemas.openxmlformats.org/officeDocument/2006/relationships/hyperlink" Target="https://legislacao.cl.df.gov.br/Legislacao/consultaProposicao-3!223!2015!visualizar.action" TargetMode="External"/><Relationship Id="rId479" Type="http://schemas.openxmlformats.org/officeDocument/2006/relationships/hyperlink" Target="https://legislacao.cl.df.gov.br/Legislacao/consultaProposicao-3!823!2015!visualizar.action" TargetMode="External"/><Relationship Id="rId686" Type="http://schemas.openxmlformats.org/officeDocument/2006/relationships/hyperlink" Target="https://legislacao.cl.df.gov.br/Legislacao/consultaProposicao-3!2592!2017!visualizar.action" TargetMode="External"/><Relationship Id="rId36" Type="http://schemas.openxmlformats.org/officeDocument/2006/relationships/hyperlink" Target="https://legislacao.cl.df.gov.br/Legislacao/consultaProposicao-3!32!2015!visualizar.action" TargetMode="External"/><Relationship Id="rId339" Type="http://schemas.openxmlformats.org/officeDocument/2006/relationships/hyperlink" Target="https://legislacao.cl.df.gov.br/Legislacao/consultaProposicao-3!443!2015!visualizar.action" TargetMode="External"/><Relationship Id="rId546" Type="http://schemas.openxmlformats.org/officeDocument/2006/relationships/hyperlink" Target="https://legislacao.cl.df.gov.br/Legislacao/consultaProposicao-3!1137!2015!visualizar.action" TargetMode="External"/><Relationship Id="rId753" Type="http://schemas.openxmlformats.org/officeDocument/2006/relationships/hyperlink" Target="https://legislacao.cl.df.gov.br/Legislacao/consultaProposicao-3!3284!2018!visualizar.action" TargetMode="External"/><Relationship Id="rId101" Type="http://schemas.openxmlformats.org/officeDocument/2006/relationships/hyperlink" Target="https://legislacao.cl.df.gov.br/Legislacao/consultaProposicao-3!83!2015!visualizar.action" TargetMode="External"/><Relationship Id="rId185" Type="http://schemas.openxmlformats.org/officeDocument/2006/relationships/hyperlink" Target="https://legislacao.cl.df.gov.br/Legislacao/consultaProposicao-3!179!2015!visualizar.action" TargetMode="External"/><Relationship Id="rId406" Type="http://schemas.openxmlformats.org/officeDocument/2006/relationships/hyperlink" Target="https://legislacao.cl.df.gov.br/Legislacao/consultaProposicao-3!593!2015!visualizar.action" TargetMode="External"/><Relationship Id="rId392" Type="http://schemas.openxmlformats.org/officeDocument/2006/relationships/hyperlink" Target="https://legislacao.cl.df.gov.br/Legislacao/consultaProposicao-3!520!2015!visualizar.action" TargetMode="External"/><Relationship Id="rId613" Type="http://schemas.openxmlformats.org/officeDocument/2006/relationships/hyperlink" Target="https://legislacao.cl.df.gov.br/Legislacao/consultaProposicao-3!1915!2016!visualizar.action" TargetMode="External"/><Relationship Id="rId697" Type="http://schemas.openxmlformats.org/officeDocument/2006/relationships/hyperlink" Target="https://legislacao.cl.df.gov.br/Legislacao/consultaProposicao-3!2815!2017!visualizar.action" TargetMode="External"/><Relationship Id="rId252" Type="http://schemas.openxmlformats.org/officeDocument/2006/relationships/hyperlink" Target="https://legislacao.cl.df.gov.br/Legislacao/consultaProposicao-3!245!2015!visualizar.action" TargetMode="External"/><Relationship Id="rId47" Type="http://schemas.openxmlformats.org/officeDocument/2006/relationships/hyperlink" Target="https://legislacao.cl.df.gov.br/Legislacao/consultaProposicao-3!53!2015!visualizar.action" TargetMode="External"/><Relationship Id="rId112" Type="http://schemas.openxmlformats.org/officeDocument/2006/relationships/hyperlink" Target="https://legislacao.cl.df.gov.br/Legislacao/consultaProposicao-3!84!2015!visualizar.action" TargetMode="External"/><Relationship Id="rId557" Type="http://schemas.openxmlformats.org/officeDocument/2006/relationships/hyperlink" Target="https://legislacao.cl.df.gov.br/Legislacao/consultaProposicao-3!1595!2016!visualizar.action" TargetMode="External"/><Relationship Id="rId764" Type="http://schemas.openxmlformats.org/officeDocument/2006/relationships/hyperlink" Target="https://legislacao.cl.df.gov.br/Legislacao/consultaProposicao-3!3310!2018!visualizar.action" TargetMode="External"/><Relationship Id="rId196" Type="http://schemas.openxmlformats.org/officeDocument/2006/relationships/hyperlink" Target="https://legislacao.cl.df.gov.br/Legislacao/consultaProposicao-3!180!2015!visualizar.action" TargetMode="External"/><Relationship Id="rId417" Type="http://schemas.openxmlformats.org/officeDocument/2006/relationships/hyperlink" Target="https://legislacao.cl.df.gov.br/Legislacao/consultaProposicao-3!593!2015!visualizar.action" TargetMode="External"/><Relationship Id="rId624" Type="http://schemas.openxmlformats.org/officeDocument/2006/relationships/hyperlink" Target="https://legislacao.cl.df.gov.br/Legislacao/consultaProposicao-3!2014!2016!visualizar.action" TargetMode="External"/><Relationship Id="rId263" Type="http://schemas.openxmlformats.org/officeDocument/2006/relationships/hyperlink" Target="https://legislacao.cl.df.gov.br/Legislacao/consultaProposicao-3!326!2015!visualizar.action" TargetMode="External"/><Relationship Id="rId470" Type="http://schemas.openxmlformats.org/officeDocument/2006/relationships/hyperlink" Target="https://legislacao.cl.df.gov.br/Legislacao/consultaProposicao-3!817!2015!visualizar.action" TargetMode="External"/><Relationship Id="rId58" Type="http://schemas.openxmlformats.org/officeDocument/2006/relationships/hyperlink" Target="https://legislacao.cl.df.gov.br/Legislacao/carregaTexto-66244!TextoRedacaoInicial!carregar.action" TargetMode="External"/><Relationship Id="rId123" Type="http://schemas.openxmlformats.org/officeDocument/2006/relationships/hyperlink" Target="https://legislacao.cl.df.gov.br/Legislacao/consultaProposicao-3!93!2015!visualizar.action" TargetMode="External"/><Relationship Id="rId330" Type="http://schemas.openxmlformats.org/officeDocument/2006/relationships/hyperlink" Target="https://legislacao.cl.df.gov.br/Legislacao/consultaProposicao-3!443!2015!visualizar.action" TargetMode="External"/><Relationship Id="rId568" Type="http://schemas.openxmlformats.org/officeDocument/2006/relationships/hyperlink" Target="https://legislacao.cl.df.gov.br/Legislacao/consultaProposicao-3!1670!2016!visualizar.action" TargetMode="External"/><Relationship Id="rId775" Type="http://schemas.openxmlformats.org/officeDocument/2006/relationships/hyperlink" Target="https://legislacao.cl.df.gov.br/Legislacao/consultaProposicao-3!3565!2018!visualizar.action" TargetMode="External"/><Relationship Id="rId428" Type="http://schemas.openxmlformats.org/officeDocument/2006/relationships/hyperlink" Target="https://legislacao.cl.df.gov.br/Legislacao/consultaProposicao-3!664!2015!visualizar.action" TargetMode="External"/><Relationship Id="rId635" Type="http://schemas.openxmlformats.org/officeDocument/2006/relationships/hyperlink" Target="https://legislacao.cl.df.gov.br/Legislacao/consultaProposicao-3!2041!2016!visualizar.action" TargetMode="External"/><Relationship Id="rId274" Type="http://schemas.openxmlformats.org/officeDocument/2006/relationships/hyperlink" Target="https://legislacao.cl.df.gov.br/Legislacao/consultaProposicao-3!409!2015!visualizar.action" TargetMode="External"/><Relationship Id="rId481" Type="http://schemas.openxmlformats.org/officeDocument/2006/relationships/hyperlink" Target="https://legislacao.cl.df.gov.br/Legislacao/consultaProposicao-3!823!2015!visualizar.action" TargetMode="External"/><Relationship Id="rId702" Type="http://schemas.openxmlformats.org/officeDocument/2006/relationships/hyperlink" Target="https://legislacao.cl.df.gov.br/Legislacao/consultaProposicao-3!2815!2017!visualizar.action" TargetMode="External"/><Relationship Id="rId69" Type="http://schemas.openxmlformats.org/officeDocument/2006/relationships/hyperlink" Target="https://legislacao.cl.df.gov.br/Legislacao/consultaProposicao-3!66!2015!visualizar.action" TargetMode="External"/><Relationship Id="rId134" Type="http://schemas.openxmlformats.org/officeDocument/2006/relationships/hyperlink" Target="https://legislacao.cl.df.gov.br/Legislacao/consultaProposicao-3!166!2015!visualizar.action" TargetMode="External"/><Relationship Id="rId579" Type="http://schemas.openxmlformats.org/officeDocument/2006/relationships/hyperlink" Target="https://legislacao.cl.df.gov.br/Legislacao/consultaProposicao-3!1859!2016!visualizar.action" TargetMode="External"/><Relationship Id="rId341" Type="http://schemas.openxmlformats.org/officeDocument/2006/relationships/hyperlink" Target="https://legislacao.cl.df.gov.br/Legislacao/consultaProposicao-3!443!2015!visualizar.action" TargetMode="External"/><Relationship Id="rId439" Type="http://schemas.openxmlformats.org/officeDocument/2006/relationships/hyperlink" Target="https://legislacao.cl.df.gov.br/Legislacao/consultaProposicao-3!668!2015!visualizar.action" TargetMode="External"/><Relationship Id="rId646" Type="http://schemas.openxmlformats.org/officeDocument/2006/relationships/hyperlink" Target="https://legislacao.cl.df.gov.br/Legislacao/consultaProposicao-3!2044!2016!visualizar.action" TargetMode="External"/><Relationship Id="rId201" Type="http://schemas.openxmlformats.org/officeDocument/2006/relationships/hyperlink" Target="https://legislacao.cl.df.gov.br/Legislacao/consultaProposicao-3!183!2015!visualizar.action" TargetMode="External"/><Relationship Id="rId285" Type="http://schemas.openxmlformats.org/officeDocument/2006/relationships/hyperlink" Target="https://legislacao.cl.df.gov.br/Legislacao/consultaProposicao-3!418!2015!visualizar.action" TargetMode="External"/><Relationship Id="rId506" Type="http://schemas.openxmlformats.org/officeDocument/2006/relationships/hyperlink" Target="https://legislacao.cl.df.gov.br/Legislacao/consultaProposicao-3!883!2015!visualizar.action" TargetMode="External"/><Relationship Id="rId492" Type="http://schemas.openxmlformats.org/officeDocument/2006/relationships/hyperlink" Target="https://legislacao.cl.df.gov.br/Legislacao/consultaProposicao-3!852!2015!visualizar.action" TargetMode="External"/><Relationship Id="rId713" Type="http://schemas.openxmlformats.org/officeDocument/2006/relationships/hyperlink" Target="https://legislacao.cl.df.gov.br/Legislacao/consultaProposicao-3!2833!2017!visualizar.action" TargetMode="External"/><Relationship Id="rId145" Type="http://schemas.openxmlformats.org/officeDocument/2006/relationships/hyperlink" Target="https://legislacao.cl.df.gov.br/Legislacao/consultaProposicao-3!173!2015!visualizar.action" TargetMode="External"/><Relationship Id="rId352" Type="http://schemas.openxmlformats.org/officeDocument/2006/relationships/hyperlink" Target="https://legislacao.cl.df.gov.br/Legislacao/consultaProposicao-3!450!2015!visualizar.action" TargetMode="External"/><Relationship Id="rId212" Type="http://schemas.openxmlformats.org/officeDocument/2006/relationships/hyperlink" Target="https://legislacao.cl.df.gov.br/Legislacao/consultaProposicao-3!184!2015!visualizar.action" TargetMode="External"/><Relationship Id="rId657" Type="http://schemas.openxmlformats.org/officeDocument/2006/relationships/hyperlink" Target="https://ple.cl.df.gov.br/" TargetMode="External"/><Relationship Id="rId296" Type="http://schemas.openxmlformats.org/officeDocument/2006/relationships/hyperlink" Target="https://legislacao.cl.df.gov.br/Legislacao/consultaProposicao-3!418!2015!visualizar.action" TargetMode="External"/><Relationship Id="rId517" Type="http://schemas.openxmlformats.org/officeDocument/2006/relationships/hyperlink" Target="https://legislacao.cl.df.gov.br/Legislacao/consultaProposicao-3!1121!2015!visualizar.action" TargetMode="External"/><Relationship Id="rId724" Type="http://schemas.openxmlformats.org/officeDocument/2006/relationships/hyperlink" Target="https://legislacao.cl.df.gov.br/Legislacao/consultaProposicao-3!2881!2017!visualizar.action" TargetMode="External"/><Relationship Id="rId60" Type="http://schemas.openxmlformats.org/officeDocument/2006/relationships/hyperlink" Target="https://legislacao.cl.df.gov.br/Legislacao/consultaProposicao-3!65!2015!visualizar.action" TargetMode="External"/><Relationship Id="rId156" Type="http://schemas.openxmlformats.org/officeDocument/2006/relationships/hyperlink" Target="https://legislacao.cl.df.gov.br/Legislacao/consultaProposicao-3!174!2015!visualizar.action" TargetMode="External"/><Relationship Id="rId363" Type="http://schemas.openxmlformats.org/officeDocument/2006/relationships/hyperlink" Target="https://legislacao.cl.df.gov.br/Legislacao/consultaProposicao-3!456!2015!visualizar.action" TargetMode="External"/><Relationship Id="rId570" Type="http://schemas.openxmlformats.org/officeDocument/2006/relationships/hyperlink" Target="https://legislacao.cl.df.gov.br/Legislacao/consultaProposicao-3!1674!2016!visualizar.action" TargetMode="External"/><Relationship Id="rId223" Type="http://schemas.openxmlformats.org/officeDocument/2006/relationships/hyperlink" Target="https://legislacao.cl.df.gov.br/Legislacao/consultaProposicao-3!188!2015!visualizar.action" TargetMode="External"/><Relationship Id="rId430" Type="http://schemas.openxmlformats.org/officeDocument/2006/relationships/hyperlink" Target="https://legislacao.cl.df.gov.br/Legislacao/consultaProposicao-3!664!2015!visualizar.action" TargetMode="External"/><Relationship Id="rId668" Type="http://schemas.openxmlformats.org/officeDocument/2006/relationships/hyperlink" Target="https://legislacao.cl.df.gov.br/Legislacao/consultaProposicao-3!2165!2016!visualizar.action" TargetMode="External"/><Relationship Id="rId18" Type="http://schemas.openxmlformats.org/officeDocument/2006/relationships/hyperlink" Target="https://legislacao.cl.df.gov.br/Legislacao/consultaProposicao-3!25!2015!visualizar.action" TargetMode="External"/><Relationship Id="rId528" Type="http://schemas.openxmlformats.org/officeDocument/2006/relationships/hyperlink" Target="https://legislacao.cl.df.gov.br/Legislacao/consultaProposicao-3!1121!2015!visualizar.action" TargetMode="External"/><Relationship Id="rId735" Type="http://schemas.openxmlformats.org/officeDocument/2006/relationships/hyperlink" Target="https://legislacao.cl.df.gov.br/Legislacao/consultaProposicao-3!2881!2017!visualizar.action" TargetMode="External"/><Relationship Id="rId167" Type="http://schemas.openxmlformats.org/officeDocument/2006/relationships/hyperlink" Target="https://legislacao.cl.df.gov.br/Legislacao/consultaProposicao-3!176!2015!visualizar.action" TargetMode="External"/><Relationship Id="rId374" Type="http://schemas.openxmlformats.org/officeDocument/2006/relationships/hyperlink" Target="https://legislacao.cl.df.gov.br/Legislacao/consultaProposicao-3!482!2015!visualizar.action" TargetMode="External"/><Relationship Id="rId581" Type="http://schemas.openxmlformats.org/officeDocument/2006/relationships/hyperlink" Target="https://legislacao.cl.df.gov.br/Legislacao/consultaProposicao-3!1859!2016!visualizar.action" TargetMode="External"/><Relationship Id="rId71" Type="http://schemas.openxmlformats.org/officeDocument/2006/relationships/hyperlink" Target="https://legislacao.cl.df.gov.br/Legislacao/consultaProposicao-3!66!2015!visualizar.action" TargetMode="External"/><Relationship Id="rId234" Type="http://schemas.openxmlformats.org/officeDocument/2006/relationships/hyperlink" Target="https://legislacao.cl.df.gov.br/Legislacao/consultaProposicao-3!200!2015!visualizar.action" TargetMode="External"/><Relationship Id="rId679" Type="http://schemas.openxmlformats.org/officeDocument/2006/relationships/hyperlink" Target="https://legislacao.cl.df.gov.br/Legislacao/consultaProposicao-3!2402!2017!visualizar.action" TargetMode="External"/><Relationship Id="rId2" Type="http://schemas.openxmlformats.org/officeDocument/2006/relationships/hyperlink" Target="https://legislacao.cl.df.gov.br/Legislacao/consultaProposicao-3!2!2015!visualizar.action" TargetMode="External"/><Relationship Id="rId29" Type="http://schemas.openxmlformats.org/officeDocument/2006/relationships/hyperlink" Target="https://legislacao.cl.df.gov.br/Legislacao/consultaProposicao-3!31!2015!visualizar.action" TargetMode="External"/><Relationship Id="rId441" Type="http://schemas.openxmlformats.org/officeDocument/2006/relationships/hyperlink" Target="https://legislacao.cl.df.gov.br/Legislacao/consultaProposicao-3!668!2015!visualizar.action" TargetMode="External"/><Relationship Id="rId539" Type="http://schemas.openxmlformats.org/officeDocument/2006/relationships/hyperlink" Target="https://legislacao.cl.df.gov.br/Legislacao/consultaProposicao-3!1136!2015!visualizar.action" TargetMode="External"/><Relationship Id="rId746" Type="http://schemas.openxmlformats.org/officeDocument/2006/relationships/hyperlink" Target="https://legislacao.cl.df.gov.br/Legislacao/consultaProposicao-3!3128!2017!visualizar.action" TargetMode="External"/><Relationship Id="rId178" Type="http://schemas.openxmlformats.org/officeDocument/2006/relationships/hyperlink" Target="https://legislacao.cl.df.gov.br/Legislacao/consultaProposicao-3!178!2015!visualizar.action" TargetMode="External"/><Relationship Id="rId301" Type="http://schemas.openxmlformats.org/officeDocument/2006/relationships/hyperlink" Target="https://legislacao.cl.df.gov.br/Legislacao/consultaProposicao-3!419!2015!visualizar.action" TargetMode="External"/><Relationship Id="rId82" Type="http://schemas.openxmlformats.org/officeDocument/2006/relationships/hyperlink" Target="https://legislacao.cl.df.gov.br/Legislacao/consultaProposicao-3!82!2015!visualizar.action" TargetMode="External"/><Relationship Id="rId385" Type="http://schemas.openxmlformats.org/officeDocument/2006/relationships/hyperlink" Target="https://legislacao.cl.df.gov.br/Legislacao/consultaProposicao-3!498!2015!visualizar.action" TargetMode="External"/><Relationship Id="rId592" Type="http://schemas.openxmlformats.org/officeDocument/2006/relationships/hyperlink" Target="https://legislacao.cl.df.gov.br/Legislacao/consultaProposicao-3!1887!2016!visualizar.action" TargetMode="External"/><Relationship Id="rId606" Type="http://schemas.openxmlformats.org/officeDocument/2006/relationships/hyperlink" Target="https://legislacao.cl.df.gov.br/Legislacao/consultaProposicao-3!1915!2016!visualizar.action" TargetMode="External"/><Relationship Id="rId245" Type="http://schemas.openxmlformats.org/officeDocument/2006/relationships/hyperlink" Target="https://legislacao.cl.df.gov.br/Legislacao/consultaProposicao-3!223!2015!visualizar.action" TargetMode="External"/><Relationship Id="rId452" Type="http://schemas.openxmlformats.org/officeDocument/2006/relationships/hyperlink" Target="https://legislacao.cl.df.gov.br/Legislacao/consultaProposicao-3!792!2015!visualizar.action" TargetMode="External"/><Relationship Id="rId105" Type="http://schemas.openxmlformats.org/officeDocument/2006/relationships/hyperlink" Target="https://legislacao.cl.df.gov.br/Legislacao/consultaProposicao-3!84!2015!visualizar.action" TargetMode="External"/><Relationship Id="rId312" Type="http://schemas.openxmlformats.org/officeDocument/2006/relationships/hyperlink" Target="https://legislacao.cl.df.gov.br/Legislacao/consultaProposicao-3!428!2015!visualizar.action" TargetMode="External"/><Relationship Id="rId757" Type="http://schemas.openxmlformats.org/officeDocument/2006/relationships/hyperlink" Target="https://legislacao.cl.df.gov.br/Legislacao/consultaProposicao-3!3310!2018!visualizar.action" TargetMode="External"/><Relationship Id="rId93" Type="http://schemas.openxmlformats.org/officeDocument/2006/relationships/hyperlink" Target="https://legislacao.cl.df.gov.br/Legislacao/consultaProposicao-3!83!2015!visualizar.action" TargetMode="External"/><Relationship Id="rId189" Type="http://schemas.openxmlformats.org/officeDocument/2006/relationships/hyperlink" Target="https://legislacao.cl.df.gov.br/Legislacao/consultaProposicao-3!179!2015!visualizar.action" TargetMode="External"/><Relationship Id="rId396" Type="http://schemas.openxmlformats.org/officeDocument/2006/relationships/hyperlink" Target="https://legislacao.cl.df.gov.br/Legislacao/consultaProposicao-3!591!2015!visualizar.action" TargetMode="External"/><Relationship Id="rId617" Type="http://schemas.openxmlformats.org/officeDocument/2006/relationships/hyperlink" Target="https://legislacao.cl.df.gov.br/Legislacao/consultaProposicao-3!1929!2016!visualizar.action" TargetMode="External"/><Relationship Id="rId256" Type="http://schemas.openxmlformats.org/officeDocument/2006/relationships/hyperlink" Target="https://legislacao.cl.df.gov.br/Legislacao/consultaProposicao-3!295!2015!visualizar.action" TargetMode="External"/><Relationship Id="rId463" Type="http://schemas.openxmlformats.org/officeDocument/2006/relationships/hyperlink" Target="https://legislacao.cl.df.gov.br/Legislacao/consultaProposicao-3!811!2015!visualizar.action" TargetMode="External"/><Relationship Id="rId670" Type="http://schemas.openxmlformats.org/officeDocument/2006/relationships/hyperlink" Target="https://legislacao.cl.df.gov.br/Legislacao/consultaProposicao-3!2227!2016!visualizar.action" TargetMode="External"/><Relationship Id="rId116" Type="http://schemas.openxmlformats.org/officeDocument/2006/relationships/hyperlink" Target="https://legislacao.cl.df.gov.br/Legislacao/consultaProposicao-3!84!2015!visualizar.action" TargetMode="External"/><Relationship Id="rId323" Type="http://schemas.openxmlformats.org/officeDocument/2006/relationships/hyperlink" Target="https://legislacao.cl.df.gov.br/Legislacao/consultaProposicao-3!429!2015!visualizar.action" TargetMode="External"/><Relationship Id="rId530" Type="http://schemas.openxmlformats.org/officeDocument/2006/relationships/hyperlink" Target="https://legislacao.cl.df.gov.br/Legislacao/consultaProposicao-3!1121!2015!visualizar.action" TargetMode="External"/><Relationship Id="rId768" Type="http://schemas.openxmlformats.org/officeDocument/2006/relationships/hyperlink" Target="https://legislacao.cl.df.gov.br/Legislacao/consultaProposicao-3!3542!2018!visualizar.action" TargetMode="External"/><Relationship Id="rId20" Type="http://schemas.openxmlformats.org/officeDocument/2006/relationships/hyperlink" Target="https://legislacao.cl.df.gov.br/Legislacao/consultaProposicao-3!25!2015!visualizar.action" TargetMode="External"/><Relationship Id="rId628" Type="http://schemas.openxmlformats.org/officeDocument/2006/relationships/hyperlink" Target="https://legislacao.cl.df.gov.br/Legislacao/consultaProposicao-3!2014!2016!visualizar.action" TargetMode="External"/><Relationship Id="rId267" Type="http://schemas.openxmlformats.org/officeDocument/2006/relationships/hyperlink" Target="https://legislacao.cl.df.gov.br/Legislacao/consultaProposicao-3!326!2015!visualizar.action" TargetMode="External"/><Relationship Id="rId474" Type="http://schemas.openxmlformats.org/officeDocument/2006/relationships/hyperlink" Target="https://legislacao.cl.df.gov.br/Legislacao/consultaProposicao-3!817!2015!visualizar.action" TargetMode="External"/><Relationship Id="rId127" Type="http://schemas.openxmlformats.org/officeDocument/2006/relationships/hyperlink" Target="https://legislacao.cl.df.gov.br/Legislacao/consultaProposicao-3!143!2015!visualizar.action" TargetMode="External"/><Relationship Id="rId681" Type="http://schemas.openxmlformats.org/officeDocument/2006/relationships/hyperlink" Target="https://legislacao.cl.df.gov.br/Legislacao/consultaProposicao-3!2402!2017!visualizar.action" TargetMode="External"/><Relationship Id="rId779" Type="http://schemas.openxmlformats.org/officeDocument/2006/relationships/hyperlink" Target="https://legislacao.cl.df.gov.br/Legislacao/consultaProposicao-3!3565!2018!visualizar.action" TargetMode="External"/><Relationship Id="rId31" Type="http://schemas.openxmlformats.org/officeDocument/2006/relationships/hyperlink" Target="https://legislacao.cl.df.gov.br/Legislacao/consultaProposicao-3!32!2015!visualizar.action" TargetMode="External"/><Relationship Id="rId334" Type="http://schemas.openxmlformats.org/officeDocument/2006/relationships/hyperlink" Target="https://legislacao.cl.df.gov.br/Legislacao/consultaProposicao-3!443!2015!visualizar.action" TargetMode="External"/><Relationship Id="rId541" Type="http://schemas.openxmlformats.org/officeDocument/2006/relationships/hyperlink" Target="https://legislacao.cl.df.gov.br/Legislacao/consultaProposicao-3!1136!2015!visualizar.action" TargetMode="External"/><Relationship Id="rId639" Type="http://schemas.openxmlformats.org/officeDocument/2006/relationships/hyperlink" Target="https://legislacao.cl.df.gov.br/Legislacao/consultaProposicao-3!2044!2016!visualizar.action" TargetMode="External"/><Relationship Id="rId180" Type="http://schemas.openxmlformats.org/officeDocument/2006/relationships/hyperlink" Target="https://legislacao.cl.df.gov.br/Legislacao/consultaProposicao-3!178!2015!visualizar.action" TargetMode="External"/><Relationship Id="rId278" Type="http://schemas.openxmlformats.org/officeDocument/2006/relationships/hyperlink" Target="https://legislacao.cl.df.gov.br/Legislacao/consultaProposicao-3!410!2015!visualizar.action" TargetMode="External"/><Relationship Id="rId401" Type="http://schemas.openxmlformats.org/officeDocument/2006/relationships/hyperlink" Target="https://legislacao.cl.df.gov.br/Legislacao/consultaProposicao-3!591!2015!visualizar.action" TargetMode="External"/><Relationship Id="rId485" Type="http://schemas.openxmlformats.org/officeDocument/2006/relationships/hyperlink" Target="https://legislacao.cl.df.gov.br/Legislacao/consultaProposicao-3!829!2015!visualizar.action" TargetMode="External"/><Relationship Id="rId692" Type="http://schemas.openxmlformats.org/officeDocument/2006/relationships/hyperlink" Target="https://legislacao.cl.df.gov.br/Legislacao/consultaProposicao-3!2592!2017!visualizar.action" TargetMode="External"/><Relationship Id="rId706" Type="http://schemas.openxmlformats.org/officeDocument/2006/relationships/hyperlink" Target="https://legislacao.cl.df.gov.br/Legislacao/consultaProposicao-3!2833!2017!visualizar.action" TargetMode="External"/><Relationship Id="rId42" Type="http://schemas.openxmlformats.org/officeDocument/2006/relationships/hyperlink" Target="https://legislacao.cl.df.gov.br/Legislacao/consultaProposicao-3!33!2015!visualizar.action" TargetMode="External"/><Relationship Id="rId138" Type="http://schemas.openxmlformats.org/officeDocument/2006/relationships/hyperlink" Target="https://legislacao.cl.df.gov.br/Legislacao/consultaProposicao-3!172!2015!visualizar.action" TargetMode="External"/><Relationship Id="rId345" Type="http://schemas.openxmlformats.org/officeDocument/2006/relationships/hyperlink" Target="https://legislacao.cl.df.gov.br/Legislacao/consultaProposicao-3!443!2015!visualizar.action" TargetMode="External"/><Relationship Id="rId552" Type="http://schemas.openxmlformats.org/officeDocument/2006/relationships/hyperlink" Target="https://legislacao.cl.df.gov.br/Legislacao/consultaProposicao-3!1559!2016!visualizar.action" TargetMode="External"/><Relationship Id="rId191" Type="http://schemas.openxmlformats.org/officeDocument/2006/relationships/hyperlink" Target="https://legislacao.cl.df.gov.br/Legislacao/consultaProposicao-3!180!2015!visualizar.action" TargetMode="External"/><Relationship Id="rId205" Type="http://schemas.openxmlformats.org/officeDocument/2006/relationships/hyperlink" Target="https://legislacao.cl.df.gov.br/Legislacao/consultaProposicao-3!183!2015!visualizar.action" TargetMode="External"/><Relationship Id="rId412" Type="http://schemas.openxmlformats.org/officeDocument/2006/relationships/hyperlink" Target="https://legislacao.cl.df.gov.br/Legislacao/consultaProposicao-3!593!2015!visualizar.action" TargetMode="External"/><Relationship Id="rId107" Type="http://schemas.openxmlformats.org/officeDocument/2006/relationships/hyperlink" Target="https://legislacao.cl.df.gov.br/Legislacao/consultaProposicao-3!84!2015!visualizar.action" TargetMode="External"/><Relationship Id="rId289" Type="http://schemas.openxmlformats.org/officeDocument/2006/relationships/hyperlink" Target="https://legislacao.cl.df.gov.br/Legislacao/consultaProposicao-3!418!2015!visualizar.action" TargetMode="External"/><Relationship Id="rId454" Type="http://schemas.openxmlformats.org/officeDocument/2006/relationships/hyperlink" Target="https://legislacao.cl.df.gov.br/Legislacao/consultaProposicao-3!792!2015!visualizar.action" TargetMode="External"/><Relationship Id="rId496" Type="http://schemas.openxmlformats.org/officeDocument/2006/relationships/hyperlink" Target="https://legislacao.cl.df.gov.br/Legislacao/consultaProposicao-3!852!2015!visualizar.action" TargetMode="External"/><Relationship Id="rId661" Type="http://schemas.openxmlformats.org/officeDocument/2006/relationships/hyperlink" Target="https://ple.cl.df.gov.br/" TargetMode="External"/><Relationship Id="rId717" Type="http://schemas.openxmlformats.org/officeDocument/2006/relationships/hyperlink" Target="https://legislacao.cl.df.gov.br/Legislacao/consultaProposicao-3!2833!2017!visualizar.action" TargetMode="External"/><Relationship Id="rId759" Type="http://schemas.openxmlformats.org/officeDocument/2006/relationships/hyperlink" Target="https://legislacao.cl.df.gov.br/Legislacao/consultaProposicao-3!3310!2018!visualizar.action" TargetMode="External"/><Relationship Id="rId11" Type="http://schemas.openxmlformats.org/officeDocument/2006/relationships/hyperlink" Target="https://legislacao.cl.df.gov.br/Legislacao/consultaProposicao-3!22!2015!visualizar.action" TargetMode="External"/><Relationship Id="rId53" Type="http://schemas.openxmlformats.org/officeDocument/2006/relationships/hyperlink" Target="https://legislacao.cl.df.gov.br/Legislacao/carregaTexto-66244!TextoRedacaoInicial!carregar.action" TargetMode="External"/><Relationship Id="rId149" Type="http://schemas.openxmlformats.org/officeDocument/2006/relationships/hyperlink" Target="https://legislacao.cl.df.gov.br/Legislacao/consultaProposicao-3!173!2015!visualizar.action" TargetMode="External"/><Relationship Id="rId314" Type="http://schemas.openxmlformats.org/officeDocument/2006/relationships/hyperlink" Target="https://legislacao.cl.df.gov.br/Legislacao/consultaProposicao-3!428!2015!visualizar.action" TargetMode="External"/><Relationship Id="rId356" Type="http://schemas.openxmlformats.org/officeDocument/2006/relationships/hyperlink" Target="https://legislacao.cl.df.gov.br/Legislacao/consultaProposicao-3!456!2015!visualizar.action" TargetMode="External"/><Relationship Id="rId398" Type="http://schemas.openxmlformats.org/officeDocument/2006/relationships/hyperlink" Target="https://legislacao.cl.df.gov.br/Legislacao/consultaProposicao-3!591!2015!visualizar.action" TargetMode="External"/><Relationship Id="rId521" Type="http://schemas.openxmlformats.org/officeDocument/2006/relationships/hyperlink" Target="https://legislacao.cl.df.gov.br/Legislacao/consultaProposicao-3!1121!2015!visualizar.action" TargetMode="External"/><Relationship Id="rId563" Type="http://schemas.openxmlformats.org/officeDocument/2006/relationships/hyperlink" Target="https://legislacao.cl.df.gov.br/Legislacao/consultaProposicao-3!1670!2016!visualizar.action" TargetMode="External"/><Relationship Id="rId619" Type="http://schemas.openxmlformats.org/officeDocument/2006/relationships/hyperlink" Target="https://legislacao.cl.df.gov.br/Legislacao/consultaProposicao-3!1929!2016!visualizar.action" TargetMode="External"/><Relationship Id="rId770" Type="http://schemas.openxmlformats.org/officeDocument/2006/relationships/hyperlink" Target="https://legislacao.cl.df.gov.br/Legislacao/consultaProposicao-3!3542!2018!visualizar.action" TargetMode="External"/><Relationship Id="rId95" Type="http://schemas.openxmlformats.org/officeDocument/2006/relationships/hyperlink" Target="https://legislacao.cl.df.gov.br/Legislacao/consultaProposicao-3!83!2015!visualizar.action" TargetMode="External"/><Relationship Id="rId160" Type="http://schemas.openxmlformats.org/officeDocument/2006/relationships/hyperlink" Target="https://legislacao.cl.df.gov.br/Legislacao/consultaProposicao-3!174!2015!visualizar.action" TargetMode="External"/><Relationship Id="rId216" Type="http://schemas.openxmlformats.org/officeDocument/2006/relationships/hyperlink" Target="https://legislacao.cl.df.gov.br/Legislacao/consultaProposicao-3!185!2015!visualizar.action" TargetMode="External"/><Relationship Id="rId423" Type="http://schemas.openxmlformats.org/officeDocument/2006/relationships/hyperlink" Target="https://legislacao.cl.df.gov.br/Legislacao/consultaProposicao-3!594!2015!visualizar.action" TargetMode="External"/><Relationship Id="rId258" Type="http://schemas.openxmlformats.org/officeDocument/2006/relationships/hyperlink" Target="https://legislacao.cl.df.gov.br/Legislacao/consultaProposicao-3!295!2015!visualizar.action" TargetMode="External"/><Relationship Id="rId465" Type="http://schemas.openxmlformats.org/officeDocument/2006/relationships/hyperlink" Target="https://legislacao.cl.df.gov.br/Legislacao/consultaProposicao-3!817!2015!visualizar.action" TargetMode="External"/><Relationship Id="rId630" Type="http://schemas.openxmlformats.org/officeDocument/2006/relationships/hyperlink" Target="https://legislacao.cl.df.gov.br/Legislacao/consultaProposicao-3!2014!2016!visualizar.action" TargetMode="External"/><Relationship Id="rId672" Type="http://schemas.openxmlformats.org/officeDocument/2006/relationships/hyperlink" Target="https://legislacao.cl.df.gov.br/Legislacao/consultaProposicao-3!2227!2016!visualizar.action" TargetMode="External"/><Relationship Id="rId728" Type="http://schemas.openxmlformats.org/officeDocument/2006/relationships/hyperlink" Target="https://legislacao.cl.df.gov.br/Legislacao/consultaProposicao-3!2881!2017!visualizar.action" TargetMode="External"/><Relationship Id="rId22" Type="http://schemas.openxmlformats.org/officeDocument/2006/relationships/hyperlink" Target="https://legislacao.cl.df.gov.br/Legislacao/consultaProposicao-3!25!2015!visualizar.action" TargetMode="External"/><Relationship Id="rId64" Type="http://schemas.openxmlformats.org/officeDocument/2006/relationships/hyperlink" Target="https://legislacao.cl.df.gov.br/Legislacao/consultaProposicao-3!65!2015!visualizar.action" TargetMode="External"/><Relationship Id="rId118" Type="http://schemas.openxmlformats.org/officeDocument/2006/relationships/hyperlink" Target="https://legislacao.cl.df.gov.br/Legislacao/consultaProposicao-3!93!2015!visualizar.action" TargetMode="External"/><Relationship Id="rId325" Type="http://schemas.openxmlformats.org/officeDocument/2006/relationships/hyperlink" Target="https://legislacao.cl.df.gov.br/Legislacao/consultaProposicao-3!429!2015!visualizar.action" TargetMode="External"/><Relationship Id="rId367" Type="http://schemas.openxmlformats.org/officeDocument/2006/relationships/hyperlink" Target="https://legislacao.cl.df.gov.br/Legislacao/consultaProposicao-3!481!2015!visualizar.action" TargetMode="External"/><Relationship Id="rId532" Type="http://schemas.openxmlformats.org/officeDocument/2006/relationships/hyperlink" Target="https://legislacao.cl.df.gov.br/Legislacao/consultaProposicao-3!1121!2015!visualizar.action" TargetMode="External"/><Relationship Id="rId574" Type="http://schemas.openxmlformats.org/officeDocument/2006/relationships/hyperlink" Target="https://legislacao.cl.df.gov.br/Legislacao/consultaProposicao-3!1674!2016!visualizar.action" TargetMode="External"/><Relationship Id="rId171" Type="http://schemas.openxmlformats.org/officeDocument/2006/relationships/hyperlink" Target="https://legislacao.cl.df.gov.br/Legislacao/consultaProposicao-3!177!2015!visualizar.action" TargetMode="External"/><Relationship Id="rId227" Type="http://schemas.openxmlformats.org/officeDocument/2006/relationships/hyperlink" Target="https://legislacao.cl.df.gov.br/Legislacao/consultaProposicao-3!200!2015!visualizar.action" TargetMode="External"/><Relationship Id="rId269" Type="http://schemas.openxmlformats.org/officeDocument/2006/relationships/hyperlink" Target="https://legislacao.cl.df.gov.br/Legislacao/consultaProposicao-3!326!2015!visualizar.action" TargetMode="External"/><Relationship Id="rId434" Type="http://schemas.openxmlformats.org/officeDocument/2006/relationships/hyperlink" Target="https://legislacao.cl.df.gov.br/Legislacao/consultaProposicao-3!668!2015!visualizar.action" TargetMode="External"/><Relationship Id="rId476" Type="http://schemas.openxmlformats.org/officeDocument/2006/relationships/hyperlink" Target="https://legislacao.cl.df.gov.br/Legislacao/consultaProposicao-3!817!2015!visualizar.action" TargetMode="External"/><Relationship Id="rId641" Type="http://schemas.openxmlformats.org/officeDocument/2006/relationships/hyperlink" Target="https://legislacao.cl.df.gov.br/Legislacao/consultaProposicao-3!2044!2016!visualizar.action" TargetMode="External"/><Relationship Id="rId683" Type="http://schemas.openxmlformats.org/officeDocument/2006/relationships/hyperlink" Target="https://legislacao.cl.df.gov.br/Legislacao/consultaProposicao-3!2402!2017!visualizar.action" TargetMode="External"/><Relationship Id="rId739" Type="http://schemas.openxmlformats.org/officeDocument/2006/relationships/hyperlink" Target="https://legislacao.cl.df.gov.br/Legislacao/consultaProposicao-3!2881!2017!visualizar.action" TargetMode="External"/><Relationship Id="rId33" Type="http://schemas.openxmlformats.org/officeDocument/2006/relationships/hyperlink" Target="https://legislacao.cl.df.gov.br/Legislacao/consultaProposicao-3!32!2015!visualizar.action" TargetMode="External"/><Relationship Id="rId129" Type="http://schemas.openxmlformats.org/officeDocument/2006/relationships/hyperlink" Target="https://legislacao.cl.df.gov.br/Legislacao/consultaProposicao-3!145!2015!visualizar.action" TargetMode="External"/><Relationship Id="rId280" Type="http://schemas.openxmlformats.org/officeDocument/2006/relationships/hyperlink" Target="https://legislacao.cl.df.gov.br/Legislacao/consultaProposicao-3!410!2015!visualizar.action" TargetMode="External"/><Relationship Id="rId336" Type="http://schemas.openxmlformats.org/officeDocument/2006/relationships/hyperlink" Target="https://legislacao.cl.df.gov.br/Legislacao/consultaProposicao-3!443!2015!visualizar.action" TargetMode="External"/><Relationship Id="rId501" Type="http://schemas.openxmlformats.org/officeDocument/2006/relationships/hyperlink" Target="https://legislacao.cl.df.gov.br/Legislacao/consultaProposicao-3!883!2015!visualizar.action" TargetMode="External"/><Relationship Id="rId543" Type="http://schemas.openxmlformats.org/officeDocument/2006/relationships/hyperlink" Target="https://legislacao.cl.df.gov.br/Legislacao/consultaProposicao-3!1137!2015!visualizar.action" TargetMode="External"/><Relationship Id="rId75" Type="http://schemas.openxmlformats.org/officeDocument/2006/relationships/hyperlink" Target="https://legislacao.cl.df.gov.br/Legislacao/consultaProposicao-3!66!2015!visualizar.action" TargetMode="External"/><Relationship Id="rId140" Type="http://schemas.openxmlformats.org/officeDocument/2006/relationships/hyperlink" Target="https://legislacao.cl.df.gov.br/Legislacao/consultaProposicao-3!172!2015!visualizar.action" TargetMode="External"/><Relationship Id="rId182" Type="http://schemas.openxmlformats.org/officeDocument/2006/relationships/hyperlink" Target="https://legislacao.cl.df.gov.br/Legislacao/consultaProposicao-3!178!2015!visualizar.action" TargetMode="External"/><Relationship Id="rId378" Type="http://schemas.openxmlformats.org/officeDocument/2006/relationships/hyperlink" Target="https://legislacao.cl.df.gov.br/Legislacao/consultaProposicao-3!483!2015!visualizar.action" TargetMode="External"/><Relationship Id="rId403" Type="http://schemas.openxmlformats.org/officeDocument/2006/relationships/hyperlink" Target="https://legislacao.cl.df.gov.br/Legislacao/consultaProposicao-3!591!2015!visualizar.action" TargetMode="External"/><Relationship Id="rId585" Type="http://schemas.openxmlformats.org/officeDocument/2006/relationships/hyperlink" Target="https://legislacao.cl.df.gov.br/Legislacao/consultaProposicao-3!1869!2016!visualizar.action" TargetMode="External"/><Relationship Id="rId750" Type="http://schemas.openxmlformats.org/officeDocument/2006/relationships/hyperlink" Target="https://legislacao.cl.df.gov.br/Legislacao/consultaProposicao-3!3284!2018!visualizar.action" TargetMode="External"/><Relationship Id="rId6" Type="http://schemas.openxmlformats.org/officeDocument/2006/relationships/hyperlink" Target="https://legislacao.cl.df.gov.br/Legislacao/consultaProposicao-3!2!2015!visualizar.action" TargetMode="External"/><Relationship Id="rId238" Type="http://schemas.openxmlformats.org/officeDocument/2006/relationships/hyperlink" Target="https://legislacao.cl.df.gov.br/Legislacao/consultaProposicao-3!223!2015!visualizar.action" TargetMode="External"/><Relationship Id="rId445" Type="http://schemas.openxmlformats.org/officeDocument/2006/relationships/hyperlink" Target="https://legislacao.cl.df.gov.br/Legislacao/consultaProposicao-3!786!2015!visualizar.action" TargetMode="External"/><Relationship Id="rId487" Type="http://schemas.openxmlformats.org/officeDocument/2006/relationships/hyperlink" Target="https://legislacao.cl.df.gov.br/Legislacao/consultaProposicao-3!829!2015!visualizar.action" TargetMode="External"/><Relationship Id="rId610" Type="http://schemas.openxmlformats.org/officeDocument/2006/relationships/hyperlink" Target="https://legislacao.cl.df.gov.br/Legislacao/consultaProposicao-3!1915!2016!visualizar.action" TargetMode="External"/><Relationship Id="rId652" Type="http://schemas.openxmlformats.org/officeDocument/2006/relationships/hyperlink" Target="https://legislacao.cl.df.gov.br/Legislacao/consultaProposicao-3!2052!2016!visualizar.action" TargetMode="External"/><Relationship Id="rId694" Type="http://schemas.openxmlformats.org/officeDocument/2006/relationships/hyperlink" Target="https://legislacao.cl.df.gov.br/Legislacao/consultaProposicao-3!2714!2017!visualizar.action" TargetMode="External"/><Relationship Id="rId708" Type="http://schemas.openxmlformats.org/officeDocument/2006/relationships/hyperlink" Target="https://legislacao.cl.df.gov.br/Legislacao/consultaProposicao-3!2833!2017!visualizar.action" TargetMode="External"/><Relationship Id="rId291" Type="http://schemas.openxmlformats.org/officeDocument/2006/relationships/hyperlink" Target="https://legislacao.cl.df.gov.br/Legislacao/consultaProposicao-3!418!2015!visualizar.action" TargetMode="External"/><Relationship Id="rId305" Type="http://schemas.openxmlformats.org/officeDocument/2006/relationships/hyperlink" Target="https://legislacao.cl.df.gov.br/Legislacao/consultaProposicao-3!420!2015!visualizar.action" TargetMode="External"/><Relationship Id="rId347" Type="http://schemas.openxmlformats.org/officeDocument/2006/relationships/hyperlink" Target="https://legislacao.cl.df.gov.br/Legislacao/consultaProposicao-3!450!2015!visualizar.action" TargetMode="External"/><Relationship Id="rId512" Type="http://schemas.openxmlformats.org/officeDocument/2006/relationships/hyperlink" Target="https://legislacao.cl.df.gov.br/Legislacao/consultaProposicao-3!884!2015!visualizar.action" TargetMode="External"/><Relationship Id="rId44" Type="http://schemas.openxmlformats.org/officeDocument/2006/relationships/hyperlink" Target="https://legislacao.cl.df.gov.br/Legislacao/consultaProposicao-3!33!2015!visualizar.action" TargetMode="External"/><Relationship Id="rId86" Type="http://schemas.openxmlformats.org/officeDocument/2006/relationships/hyperlink" Target="https://legislacao.cl.df.gov.br/Legislacao/consultaProposicao-3!82!2015!visualizar.action" TargetMode="External"/><Relationship Id="rId151" Type="http://schemas.openxmlformats.org/officeDocument/2006/relationships/hyperlink" Target="https://legislacao.cl.df.gov.br/Legislacao/consultaProposicao-3!173!2015!visualizar.action" TargetMode="External"/><Relationship Id="rId389" Type="http://schemas.openxmlformats.org/officeDocument/2006/relationships/hyperlink" Target="https://legislacao.cl.df.gov.br/Legislacao/consultaProposicao-3!520!2015!visualizar.action" TargetMode="External"/><Relationship Id="rId554" Type="http://schemas.openxmlformats.org/officeDocument/2006/relationships/hyperlink" Target="https://legislacao.cl.df.gov.br/Legislacao/consultaProposicao-3!1559!2016!visualizar.action" TargetMode="External"/><Relationship Id="rId596" Type="http://schemas.openxmlformats.org/officeDocument/2006/relationships/hyperlink" Target="https://legislacao.cl.df.gov.br/Legislacao/consultaProposicao-3!1887!2016!visualizar.action" TargetMode="External"/><Relationship Id="rId761" Type="http://schemas.openxmlformats.org/officeDocument/2006/relationships/hyperlink" Target="https://legislacao.cl.df.gov.br/Legislacao/consultaProposicao-3!3310!2018!visualizar.action" TargetMode="External"/><Relationship Id="rId193" Type="http://schemas.openxmlformats.org/officeDocument/2006/relationships/hyperlink" Target="https://legislacao.cl.df.gov.br/Legislacao/consultaProposicao-3!180!2015!visualizar.action" TargetMode="External"/><Relationship Id="rId207" Type="http://schemas.openxmlformats.org/officeDocument/2006/relationships/hyperlink" Target="https://legislacao.cl.df.gov.br/Legislacao/consultaProposicao-3!184!2015!visualizar.action" TargetMode="External"/><Relationship Id="rId249" Type="http://schemas.openxmlformats.org/officeDocument/2006/relationships/hyperlink" Target="https://legislacao.cl.df.gov.br/Legislacao/consultaProposicao-3!245!2015!visualizar.action" TargetMode="External"/><Relationship Id="rId414" Type="http://schemas.openxmlformats.org/officeDocument/2006/relationships/hyperlink" Target="https://legislacao.cl.df.gov.br/Legislacao/consultaProposicao-3!593!2015!visualizar.action" TargetMode="External"/><Relationship Id="rId456" Type="http://schemas.openxmlformats.org/officeDocument/2006/relationships/hyperlink" Target="https://legislacao.cl.df.gov.br/Legislacao/consultaProposicao-3!792!2015!visualizar.action" TargetMode="External"/><Relationship Id="rId498" Type="http://schemas.openxmlformats.org/officeDocument/2006/relationships/hyperlink" Target="https://legislacao.cl.df.gov.br/Legislacao/consultaProposicao-3!852!2015!visualizar.action" TargetMode="External"/><Relationship Id="rId621" Type="http://schemas.openxmlformats.org/officeDocument/2006/relationships/hyperlink" Target="https://legislacao.cl.df.gov.br/Legislacao/consultaProposicao-3!1929!2016!visualizar.action" TargetMode="External"/><Relationship Id="rId663" Type="http://schemas.openxmlformats.org/officeDocument/2006/relationships/hyperlink" Target="https://legislacao.cl.df.gov.br/Legislacao/consultaProposicao-3!2165!2016!visualizar.action" TargetMode="External"/><Relationship Id="rId13" Type="http://schemas.openxmlformats.org/officeDocument/2006/relationships/hyperlink" Target="https://legislacao.cl.df.gov.br/Legislacao/consultaProposicao-3!22!2015!visualizar.action" TargetMode="External"/><Relationship Id="rId109" Type="http://schemas.openxmlformats.org/officeDocument/2006/relationships/hyperlink" Target="https://legislacao.cl.df.gov.br/Legislacao/consultaProposicao-3!84!2015!visualizar.action" TargetMode="External"/><Relationship Id="rId260" Type="http://schemas.openxmlformats.org/officeDocument/2006/relationships/hyperlink" Target="https://legislacao.cl.df.gov.br/Legislacao/consultaProposicao-3!295!2015!visualizar.action" TargetMode="External"/><Relationship Id="rId316" Type="http://schemas.openxmlformats.org/officeDocument/2006/relationships/hyperlink" Target="https://legislacao.cl.df.gov.br/Legislacao/consultaProposicao-3!428!2015!visualizar.action" TargetMode="External"/><Relationship Id="rId523" Type="http://schemas.openxmlformats.org/officeDocument/2006/relationships/hyperlink" Target="https://legislacao.cl.df.gov.br/Legislacao/consultaProposicao-3!1121!2015!visualizar.action" TargetMode="External"/><Relationship Id="rId719" Type="http://schemas.openxmlformats.org/officeDocument/2006/relationships/hyperlink" Target="https://legislacao.cl.df.gov.br/Legislacao/consultaProposicao-3!2881!2017!visualizar.action" TargetMode="External"/><Relationship Id="rId55" Type="http://schemas.openxmlformats.org/officeDocument/2006/relationships/hyperlink" Target="https://legislacao.cl.df.gov.br/Legislacao/carregaTexto-66244!TextoRedacaoInicial!carregar.action" TargetMode="External"/><Relationship Id="rId97" Type="http://schemas.openxmlformats.org/officeDocument/2006/relationships/hyperlink" Target="https://legislacao.cl.df.gov.br/Legislacao/consultaProposicao-3!83!2015!visualizar.action" TargetMode="External"/><Relationship Id="rId120" Type="http://schemas.openxmlformats.org/officeDocument/2006/relationships/hyperlink" Target="https://legislacao.cl.df.gov.br/Legislacao/consultaProposicao-3!93!2015!visualizar.action" TargetMode="External"/><Relationship Id="rId358" Type="http://schemas.openxmlformats.org/officeDocument/2006/relationships/hyperlink" Target="https://legislacao.cl.df.gov.br/Legislacao/consultaProposicao-3!456!2015!visualizar.action" TargetMode="External"/><Relationship Id="rId565" Type="http://schemas.openxmlformats.org/officeDocument/2006/relationships/hyperlink" Target="https://legislacao.cl.df.gov.br/Legislacao/consultaProposicao-3!1670!2016!visualizar.action" TargetMode="External"/><Relationship Id="rId730" Type="http://schemas.openxmlformats.org/officeDocument/2006/relationships/hyperlink" Target="https://legislacao.cl.df.gov.br/Legislacao/consultaProposicao-3!2881!2017!visualizar.action" TargetMode="External"/><Relationship Id="rId772" Type="http://schemas.openxmlformats.org/officeDocument/2006/relationships/hyperlink" Target="https://legislacao.cl.df.gov.br/Legislacao/consultaProposicao-3!3542!2018!visualizar.action" TargetMode="External"/><Relationship Id="rId162" Type="http://schemas.openxmlformats.org/officeDocument/2006/relationships/hyperlink" Target="https://legislacao.cl.df.gov.br/Legislacao/consultaProposicao-3!174!2015!visualizar.action" TargetMode="External"/><Relationship Id="rId218" Type="http://schemas.openxmlformats.org/officeDocument/2006/relationships/hyperlink" Target="https://legislacao.cl.df.gov.br/Legislacao/consultaProposicao-3!185!2015!visualizar.action" TargetMode="External"/><Relationship Id="rId425" Type="http://schemas.openxmlformats.org/officeDocument/2006/relationships/hyperlink" Target="https://legislacao.cl.df.gov.br/Legislacao/consultaProposicao-3!594!2015!visualizar.action" TargetMode="External"/><Relationship Id="rId467" Type="http://schemas.openxmlformats.org/officeDocument/2006/relationships/hyperlink" Target="https://legislacao.cl.df.gov.br/Legislacao/consultaProposicao-3!817!2015!visualizar.action" TargetMode="External"/><Relationship Id="rId632" Type="http://schemas.openxmlformats.org/officeDocument/2006/relationships/hyperlink" Target="https://legislacao.cl.df.gov.br/Legislacao/consultaProposicao-3!2014!2016!visualizar.action" TargetMode="External"/><Relationship Id="rId271" Type="http://schemas.openxmlformats.org/officeDocument/2006/relationships/hyperlink" Target="https://legislacao.cl.df.gov.br/Legislacao/consultaProposicao-3!409!2015!visualizar.action" TargetMode="External"/><Relationship Id="rId674" Type="http://schemas.openxmlformats.org/officeDocument/2006/relationships/hyperlink" Target="https://legislacao.cl.df.gov.br/Legislacao/consultaProposicao-3!2227!2016!visualizar.action" TargetMode="External"/><Relationship Id="rId24" Type="http://schemas.openxmlformats.org/officeDocument/2006/relationships/hyperlink" Target="https://legislacao.cl.df.gov.br/Legislacao/consultaProposicao-3!31!2015!visualizar.action" TargetMode="External"/><Relationship Id="rId66" Type="http://schemas.openxmlformats.org/officeDocument/2006/relationships/hyperlink" Target="https://legislacao.cl.df.gov.br/Legislacao/consultaProposicao-3!65!2015!visualizar.action" TargetMode="External"/><Relationship Id="rId131" Type="http://schemas.openxmlformats.org/officeDocument/2006/relationships/hyperlink" Target="https://legislacao.cl.df.gov.br/Legislacao/consultaProposicao-3!166!2015!visualizar.action" TargetMode="External"/><Relationship Id="rId327" Type="http://schemas.openxmlformats.org/officeDocument/2006/relationships/hyperlink" Target="https://legislacao.cl.df.gov.br/Legislacao/consultaProposicao-3!429!2015!visualizar.action" TargetMode="External"/><Relationship Id="rId369" Type="http://schemas.openxmlformats.org/officeDocument/2006/relationships/hyperlink" Target="https://legislacao.cl.df.gov.br/Legislacao/consultaProposicao-3!481!2015!visualizar.action" TargetMode="External"/><Relationship Id="rId534" Type="http://schemas.openxmlformats.org/officeDocument/2006/relationships/hyperlink" Target="https://legislacao.cl.df.gov.br/Legislacao/consultaProposicao-3!1136!2015!visualizar.action" TargetMode="External"/><Relationship Id="rId576" Type="http://schemas.openxmlformats.org/officeDocument/2006/relationships/hyperlink" Target="https://legislacao.cl.df.gov.br/Legislacao/consultaProposicao-3!1859!2016!visualizar.action" TargetMode="External"/><Relationship Id="rId741" Type="http://schemas.openxmlformats.org/officeDocument/2006/relationships/hyperlink" Target="https://legislacao.cl.df.gov.br/Legislacao/consultaProposicao-3!3128!2017!visualizar.action" TargetMode="External"/><Relationship Id="rId173" Type="http://schemas.openxmlformats.org/officeDocument/2006/relationships/hyperlink" Target="https://legislacao.cl.df.gov.br/Legislacao/consultaProposicao-3!177!2015!visualizar.action" TargetMode="External"/><Relationship Id="rId229" Type="http://schemas.openxmlformats.org/officeDocument/2006/relationships/hyperlink" Target="https://legislacao.cl.df.gov.br/Legislacao/consultaProposicao-3!200!2015!visualizar.action" TargetMode="External"/><Relationship Id="rId380" Type="http://schemas.openxmlformats.org/officeDocument/2006/relationships/hyperlink" Target="https://legislacao.cl.df.gov.br/Legislacao/consultaProposicao-3!483!2015!visualizar.action" TargetMode="External"/><Relationship Id="rId436" Type="http://schemas.openxmlformats.org/officeDocument/2006/relationships/hyperlink" Target="https://legislacao.cl.df.gov.br/Legislacao/consultaProposicao-3!668!2015!visualizar.action" TargetMode="External"/><Relationship Id="rId601" Type="http://schemas.openxmlformats.org/officeDocument/2006/relationships/hyperlink" Target="https://legislacao.cl.df.gov.br/Legislacao/consultaProposicao-3!1887!2016!visualizar.action" TargetMode="External"/><Relationship Id="rId643" Type="http://schemas.openxmlformats.org/officeDocument/2006/relationships/hyperlink" Target="https://legislacao.cl.df.gov.br/Legislacao/consultaProposicao-3!2044!2016!visualizar.action" TargetMode="External"/><Relationship Id="rId240" Type="http://schemas.openxmlformats.org/officeDocument/2006/relationships/hyperlink" Target="https://legislacao.cl.df.gov.br/Legislacao/consultaProposicao-3!223!2015!visualizar.action" TargetMode="External"/><Relationship Id="rId478" Type="http://schemas.openxmlformats.org/officeDocument/2006/relationships/hyperlink" Target="https://legislacao.cl.df.gov.br/Legislacao/consultaProposicao-3!823!2015!visualizar.action" TargetMode="External"/><Relationship Id="rId685" Type="http://schemas.openxmlformats.org/officeDocument/2006/relationships/hyperlink" Target="https://legislacao.cl.df.gov.br/Legislacao/consultaProposicao-3!2402!2017!visualizar.action" TargetMode="External"/><Relationship Id="rId35" Type="http://schemas.openxmlformats.org/officeDocument/2006/relationships/hyperlink" Target="https://legislacao.cl.df.gov.br/Legislacao/consultaProposicao-3!32!2015!visualizar.action" TargetMode="External"/><Relationship Id="rId77" Type="http://schemas.openxmlformats.org/officeDocument/2006/relationships/hyperlink" Target="https://legislacao.cl.df.gov.br/Legislacao/consultaProposicao-3!66!2015!visualizar.action" TargetMode="External"/><Relationship Id="rId100" Type="http://schemas.openxmlformats.org/officeDocument/2006/relationships/hyperlink" Target="https://legislacao.cl.df.gov.br/Legislacao/consultaProposicao-3!83!2015!visualizar.action" TargetMode="External"/><Relationship Id="rId282" Type="http://schemas.openxmlformats.org/officeDocument/2006/relationships/hyperlink" Target="https://legislacao.cl.df.gov.br/Legislacao/consultaProposicao-3!410!2015!visualizar.action" TargetMode="External"/><Relationship Id="rId338" Type="http://schemas.openxmlformats.org/officeDocument/2006/relationships/hyperlink" Target="https://legislacao.cl.df.gov.br/Legislacao/consultaProposicao-3!443!2015!visualizar.action" TargetMode="External"/><Relationship Id="rId503" Type="http://schemas.openxmlformats.org/officeDocument/2006/relationships/hyperlink" Target="https://legislacao.cl.df.gov.br/Legislacao/consultaProposicao-3!883!2015!visualizar.action" TargetMode="External"/><Relationship Id="rId545" Type="http://schemas.openxmlformats.org/officeDocument/2006/relationships/hyperlink" Target="https://legislacao.cl.df.gov.br/Legislacao/consultaProposicao-3!1137!2015!visualizar.action" TargetMode="External"/><Relationship Id="rId587" Type="http://schemas.openxmlformats.org/officeDocument/2006/relationships/hyperlink" Target="https://legislacao.cl.df.gov.br/Legislacao/consultaProposicao-3!1869!2016!visualizar.action" TargetMode="External"/><Relationship Id="rId710" Type="http://schemas.openxmlformats.org/officeDocument/2006/relationships/hyperlink" Target="https://legislacao.cl.df.gov.br/Legislacao/consultaProposicao-3!2833!2017!visualizar.action" TargetMode="External"/><Relationship Id="rId752" Type="http://schemas.openxmlformats.org/officeDocument/2006/relationships/hyperlink" Target="https://legislacao.cl.df.gov.br/Legislacao/consultaProposicao-3!3284!2018!visualizar.action" TargetMode="External"/><Relationship Id="rId8" Type="http://schemas.openxmlformats.org/officeDocument/2006/relationships/hyperlink" Target="https://legislacao.cl.df.gov.br/Legislacao/consultaProposicao-3!2!2015!visualizar.action" TargetMode="External"/><Relationship Id="rId142" Type="http://schemas.openxmlformats.org/officeDocument/2006/relationships/hyperlink" Target="https://legislacao.cl.df.gov.br/Legislacao/consultaProposicao-3!172!2015!visualizar.action" TargetMode="External"/><Relationship Id="rId184" Type="http://schemas.openxmlformats.org/officeDocument/2006/relationships/hyperlink" Target="https://legislacao.cl.df.gov.br/Legislacao/consultaProposicao-3!179!2015!visualizar.action" TargetMode="External"/><Relationship Id="rId391" Type="http://schemas.openxmlformats.org/officeDocument/2006/relationships/hyperlink" Target="https://legislacao.cl.df.gov.br/Legislacao/consultaProposicao-3!520!2015!visualizar.action" TargetMode="External"/><Relationship Id="rId405" Type="http://schemas.openxmlformats.org/officeDocument/2006/relationships/hyperlink" Target="https://legislacao.cl.df.gov.br/Legislacao/consultaProposicao-3!591!2015!visualizar.action" TargetMode="External"/><Relationship Id="rId447" Type="http://schemas.openxmlformats.org/officeDocument/2006/relationships/hyperlink" Target="https://legislacao.cl.df.gov.br/Legislacao/consultaProposicao-3!786!2015!visualizar.action" TargetMode="External"/><Relationship Id="rId612" Type="http://schemas.openxmlformats.org/officeDocument/2006/relationships/hyperlink" Target="https://legislacao.cl.df.gov.br/Legislacao/consultaProposicao-3!1915!2016!visualizar.action" TargetMode="External"/><Relationship Id="rId251" Type="http://schemas.openxmlformats.org/officeDocument/2006/relationships/hyperlink" Target="https://legislacao.cl.df.gov.br/Legislacao/consultaProposicao-3!245!2015!visualizar.action" TargetMode="External"/><Relationship Id="rId489" Type="http://schemas.openxmlformats.org/officeDocument/2006/relationships/hyperlink" Target="https://legislacao.cl.df.gov.br/Legislacao/consultaProposicao-3!829!2015!visualizar.action" TargetMode="External"/><Relationship Id="rId654" Type="http://schemas.openxmlformats.org/officeDocument/2006/relationships/hyperlink" Target="https://legislacao.cl.df.gov.br/Legislacao/consultaProposicao-3!2052!2016!visualizar.action" TargetMode="External"/><Relationship Id="rId696" Type="http://schemas.openxmlformats.org/officeDocument/2006/relationships/hyperlink" Target="https://legislacao.cl.df.gov.br/Legislacao/consultaProposicao-3!2815!2017!visualizar.action" TargetMode="External"/><Relationship Id="rId46" Type="http://schemas.openxmlformats.org/officeDocument/2006/relationships/hyperlink" Target="https://legislacao.cl.df.gov.br/Legislacao/consultaProposicao-3!53!2015!visualizar.action" TargetMode="External"/><Relationship Id="rId293" Type="http://schemas.openxmlformats.org/officeDocument/2006/relationships/hyperlink" Target="https://legislacao.cl.df.gov.br/Legislacao/consultaProposicao-3!418!2015!visualizar.action" TargetMode="External"/><Relationship Id="rId307" Type="http://schemas.openxmlformats.org/officeDocument/2006/relationships/hyperlink" Target="https://legislacao.cl.df.gov.br/Legislacao/consultaProposicao-3!420!2015!visualizar.action" TargetMode="External"/><Relationship Id="rId349" Type="http://schemas.openxmlformats.org/officeDocument/2006/relationships/hyperlink" Target="https://legislacao.cl.df.gov.br/Legislacao/consultaProposicao-3!450!2015!visualizar.action" TargetMode="External"/><Relationship Id="rId514" Type="http://schemas.openxmlformats.org/officeDocument/2006/relationships/hyperlink" Target="https://legislacao.cl.df.gov.br/Legislacao/consultaProposicao-3!884!2015!visualizar.action" TargetMode="External"/><Relationship Id="rId556" Type="http://schemas.openxmlformats.org/officeDocument/2006/relationships/hyperlink" Target="https://legislacao.cl.df.gov.br/Legislacao/consultaProposicao-3!1595!2016!visualizar.action" TargetMode="External"/><Relationship Id="rId721" Type="http://schemas.openxmlformats.org/officeDocument/2006/relationships/hyperlink" Target="https://legislacao.cl.df.gov.br/Legislacao/consultaProposicao-3!2881!2017!visualizar.action" TargetMode="External"/><Relationship Id="rId763" Type="http://schemas.openxmlformats.org/officeDocument/2006/relationships/hyperlink" Target="https://legislacao.cl.df.gov.br/Legislacao/consultaProposicao-3!3310!2018!visualizar.action" TargetMode="External"/><Relationship Id="rId88" Type="http://schemas.openxmlformats.org/officeDocument/2006/relationships/hyperlink" Target="https://legislacao.cl.df.gov.br/Legislacao/consultaProposicao-3!82!2015!visualizar.action" TargetMode="External"/><Relationship Id="rId111" Type="http://schemas.openxmlformats.org/officeDocument/2006/relationships/hyperlink" Target="https://legislacao.cl.df.gov.br/Legislacao/consultaProposicao-3!84!2015!visualizar.action" TargetMode="External"/><Relationship Id="rId153" Type="http://schemas.openxmlformats.org/officeDocument/2006/relationships/hyperlink" Target="https://legislacao.cl.df.gov.br/Legislacao/consultaProposicao-3!173!2015!visualizar.action" TargetMode="External"/><Relationship Id="rId195" Type="http://schemas.openxmlformats.org/officeDocument/2006/relationships/hyperlink" Target="https://legislacao.cl.df.gov.br/Legislacao/consultaProposicao-3!180!2015!visualizar.action" TargetMode="External"/><Relationship Id="rId209" Type="http://schemas.openxmlformats.org/officeDocument/2006/relationships/hyperlink" Target="https://legislacao.cl.df.gov.br/Legislacao/consultaProposicao-3!184!2015!visualizar.action" TargetMode="External"/><Relationship Id="rId360" Type="http://schemas.openxmlformats.org/officeDocument/2006/relationships/hyperlink" Target="https://legislacao.cl.df.gov.br/Legislacao/consultaProposicao-3!456!2015!visualizar.action" TargetMode="External"/><Relationship Id="rId416" Type="http://schemas.openxmlformats.org/officeDocument/2006/relationships/hyperlink" Target="https://legislacao.cl.df.gov.br/Legislacao/consultaProposicao-3!593!2015!visualizar.action" TargetMode="External"/><Relationship Id="rId598" Type="http://schemas.openxmlformats.org/officeDocument/2006/relationships/hyperlink" Target="https://legislacao.cl.df.gov.br/Legislacao/consultaProposicao-3!1887!2016!visualizar.action" TargetMode="External"/><Relationship Id="rId220" Type="http://schemas.openxmlformats.org/officeDocument/2006/relationships/hyperlink" Target="https://legislacao.cl.df.gov.br/Legislacao/consultaProposicao-3!188!2015!visualizar.action" TargetMode="External"/><Relationship Id="rId458" Type="http://schemas.openxmlformats.org/officeDocument/2006/relationships/hyperlink" Target="https://legislacao.cl.df.gov.br/Legislacao/consultaProposicao-3!811!2015!visualizar.action" TargetMode="External"/><Relationship Id="rId623" Type="http://schemas.openxmlformats.org/officeDocument/2006/relationships/hyperlink" Target="https://legislacao.cl.df.gov.br/Legislacao/consultaProposicao-3!2014!2016!visualizar.action" TargetMode="External"/><Relationship Id="rId665" Type="http://schemas.openxmlformats.org/officeDocument/2006/relationships/hyperlink" Target="https://legislacao.cl.df.gov.br/Legislacao/consultaProposicao-3!2165!2016!visualizar.action" TargetMode="External"/><Relationship Id="rId15" Type="http://schemas.openxmlformats.org/officeDocument/2006/relationships/hyperlink" Target="https://legislacao.cl.df.gov.br/Legislacao/consultaProposicao-3!22!2015!visualizar.action" TargetMode="External"/><Relationship Id="rId57" Type="http://schemas.openxmlformats.org/officeDocument/2006/relationships/hyperlink" Target="https://legislacao.cl.df.gov.br/Legislacao/carregaTexto-66244!TextoRedacaoInicial!carregar.action" TargetMode="External"/><Relationship Id="rId262" Type="http://schemas.openxmlformats.org/officeDocument/2006/relationships/hyperlink" Target="https://legislacao.cl.df.gov.br/Legislacao/consultaProposicao-3!326!2015!visualizar.action" TargetMode="External"/><Relationship Id="rId318" Type="http://schemas.openxmlformats.org/officeDocument/2006/relationships/hyperlink" Target="https://legislacao.cl.df.gov.br/Legislacao/consultaProposicao-3!428!2015!visualizar.action" TargetMode="External"/><Relationship Id="rId525" Type="http://schemas.openxmlformats.org/officeDocument/2006/relationships/hyperlink" Target="https://legislacao.cl.df.gov.br/Legislacao/consultaProposicao-3!1121!2015!visualizar.action" TargetMode="External"/><Relationship Id="rId567" Type="http://schemas.openxmlformats.org/officeDocument/2006/relationships/hyperlink" Target="https://legislacao.cl.df.gov.br/Legislacao/consultaProposicao-3!1670!2016!visualizar.action" TargetMode="External"/><Relationship Id="rId732" Type="http://schemas.openxmlformats.org/officeDocument/2006/relationships/hyperlink" Target="https://legislacao.cl.df.gov.br/Legislacao/consultaProposicao-3!2881!2017!visualizar.action" TargetMode="External"/><Relationship Id="rId99" Type="http://schemas.openxmlformats.org/officeDocument/2006/relationships/hyperlink" Target="https://legislacao.cl.df.gov.br/Legislacao/consultaProposicao-3!83!2015!visualizar.action" TargetMode="External"/><Relationship Id="rId122" Type="http://schemas.openxmlformats.org/officeDocument/2006/relationships/hyperlink" Target="https://legislacao.cl.df.gov.br/Legislacao/consultaProposicao-3!93!2015!visualizar.action" TargetMode="External"/><Relationship Id="rId164" Type="http://schemas.openxmlformats.org/officeDocument/2006/relationships/hyperlink" Target="https://legislacao.cl.df.gov.br/Legislacao/consultaProposicao-3!176!2015!visualizar.action" TargetMode="External"/><Relationship Id="rId371" Type="http://schemas.openxmlformats.org/officeDocument/2006/relationships/hyperlink" Target="https://legislacao.cl.df.gov.br/Legislacao/consultaProposicao-3!482!2015!visualizar.action" TargetMode="External"/><Relationship Id="rId774" Type="http://schemas.openxmlformats.org/officeDocument/2006/relationships/hyperlink" Target="https://legislacao.cl.df.gov.br/Legislacao/consultaProposicao-3!3565!2018!visualizar.action" TargetMode="External"/><Relationship Id="rId427" Type="http://schemas.openxmlformats.org/officeDocument/2006/relationships/hyperlink" Target="https://legislacao.cl.df.gov.br/Legislacao/consultaProposicao-3!664!2015!visualizar.action" TargetMode="External"/><Relationship Id="rId469" Type="http://schemas.openxmlformats.org/officeDocument/2006/relationships/hyperlink" Target="https://legislacao.cl.df.gov.br/Legislacao/consultaProposicao-3!817!2015!visualizar.action" TargetMode="External"/><Relationship Id="rId634" Type="http://schemas.openxmlformats.org/officeDocument/2006/relationships/hyperlink" Target="https://legislacao.cl.df.gov.br/Legislacao/consultaProposicao-3!2041!2016!visualizar.action" TargetMode="External"/><Relationship Id="rId676" Type="http://schemas.openxmlformats.org/officeDocument/2006/relationships/hyperlink" Target="https://legislacao.cl.df.gov.br/Legislacao/consultaProposicao-3!2227!2016!visualizar.action" TargetMode="External"/><Relationship Id="rId26" Type="http://schemas.openxmlformats.org/officeDocument/2006/relationships/hyperlink" Target="https://legislacao.cl.df.gov.br/Legislacao/consultaProposicao-3!31!2015!visualizar.action" TargetMode="External"/><Relationship Id="rId231" Type="http://schemas.openxmlformats.org/officeDocument/2006/relationships/hyperlink" Target="https://legislacao.cl.df.gov.br/Legislacao/consultaProposicao-3!200!2015!visualizar.action" TargetMode="External"/><Relationship Id="rId273" Type="http://schemas.openxmlformats.org/officeDocument/2006/relationships/hyperlink" Target="https://legislacao.cl.df.gov.br/Legislacao/consultaProposicao-3!409!2015!visualizar.action" TargetMode="External"/><Relationship Id="rId329" Type="http://schemas.openxmlformats.org/officeDocument/2006/relationships/hyperlink" Target="https://legislacao.cl.df.gov.br/Legislacao/consultaProposicao-3!429!2015!visualizar.action" TargetMode="External"/><Relationship Id="rId480" Type="http://schemas.openxmlformats.org/officeDocument/2006/relationships/hyperlink" Target="https://legislacao.cl.df.gov.br/Legislacao/consultaProposicao-3!823!2015!visualizar.action" TargetMode="External"/><Relationship Id="rId536" Type="http://schemas.openxmlformats.org/officeDocument/2006/relationships/hyperlink" Target="https://legislacao.cl.df.gov.br/Legislacao/consultaProposicao-3!1136!2015!visualizar.action" TargetMode="External"/><Relationship Id="rId701" Type="http://schemas.openxmlformats.org/officeDocument/2006/relationships/hyperlink" Target="https://legislacao.cl.df.gov.br/Legislacao/consultaProposicao-3!2815!2017!visualizar.action" TargetMode="External"/><Relationship Id="rId68" Type="http://schemas.openxmlformats.org/officeDocument/2006/relationships/hyperlink" Target="https://legislacao.cl.df.gov.br/Legislacao/consultaProposicao-3!65!2015!visualizar.action" TargetMode="External"/><Relationship Id="rId133" Type="http://schemas.openxmlformats.org/officeDocument/2006/relationships/hyperlink" Target="https://legislacao.cl.df.gov.br/Legislacao/consultaProposicao-3!166!2015!visualizar.action" TargetMode="External"/><Relationship Id="rId175" Type="http://schemas.openxmlformats.org/officeDocument/2006/relationships/hyperlink" Target="https://legislacao.cl.df.gov.br/Legislacao/consultaProposicao-3!177!2015!visualizar.action" TargetMode="External"/><Relationship Id="rId340" Type="http://schemas.openxmlformats.org/officeDocument/2006/relationships/hyperlink" Target="https://legislacao.cl.df.gov.br/Legislacao/consultaProposicao-3!443!2015!visualizar.action" TargetMode="External"/><Relationship Id="rId578" Type="http://schemas.openxmlformats.org/officeDocument/2006/relationships/hyperlink" Target="https://legislacao.cl.df.gov.br/Legislacao/consultaProposicao-3!1859!2016!visualizar.action" TargetMode="External"/><Relationship Id="rId743" Type="http://schemas.openxmlformats.org/officeDocument/2006/relationships/hyperlink" Target="https://legislacao.cl.df.gov.br/Legislacao/consultaProposicao-3!3128!2017!visualizar.action" TargetMode="External"/><Relationship Id="rId200" Type="http://schemas.openxmlformats.org/officeDocument/2006/relationships/hyperlink" Target="https://legislacao.cl.df.gov.br/Legislacao/consultaProposicao-3!183!2015!visualizar.action" TargetMode="External"/><Relationship Id="rId382" Type="http://schemas.openxmlformats.org/officeDocument/2006/relationships/hyperlink" Target="https://legislacao.cl.df.gov.br/Legislacao/consultaProposicao-3!483!2015!visualizar.action" TargetMode="External"/><Relationship Id="rId438" Type="http://schemas.openxmlformats.org/officeDocument/2006/relationships/hyperlink" Target="https://legislacao.cl.df.gov.br/Legislacao/consultaProposicao-3!668!2015!visualizar.action" TargetMode="External"/><Relationship Id="rId603" Type="http://schemas.openxmlformats.org/officeDocument/2006/relationships/hyperlink" Target="https://legislacao.cl.df.gov.br/Legislacao/consultaProposicao-3!1887!2016!visualizar.action" TargetMode="External"/><Relationship Id="rId645" Type="http://schemas.openxmlformats.org/officeDocument/2006/relationships/hyperlink" Target="https://legislacao.cl.df.gov.br/Legislacao/consultaProposicao-3!2044!2016!visualizar.action" TargetMode="External"/><Relationship Id="rId687" Type="http://schemas.openxmlformats.org/officeDocument/2006/relationships/hyperlink" Target="https://legislacao.cl.df.gov.br/Legislacao/consultaProposicao-3!2592!2017!visualizar.action" TargetMode="External"/><Relationship Id="rId242" Type="http://schemas.openxmlformats.org/officeDocument/2006/relationships/hyperlink" Target="https://legislacao.cl.df.gov.br/Legislacao/consultaProposicao-3!223!2015!visualizar.action" TargetMode="External"/><Relationship Id="rId284" Type="http://schemas.openxmlformats.org/officeDocument/2006/relationships/hyperlink" Target="https://legislacao.cl.df.gov.br/Legislacao/consultaProposicao-3!410!2015!visualizar.action" TargetMode="External"/><Relationship Id="rId491" Type="http://schemas.openxmlformats.org/officeDocument/2006/relationships/hyperlink" Target="https://legislacao.cl.df.gov.br/Legislacao/consultaProposicao-3!852!2015!visualizar.action" TargetMode="External"/><Relationship Id="rId505" Type="http://schemas.openxmlformats.org/officeDocument/2006/relationships/hyperlink" Target="https://legislacao.cl.df.gov.br/Legislacao/consultaProposicao-3!883!2015!visualizar.action" TargetMode="External"/><Relationship Id="rId712" Type="http://schemas.openxmlformats.org/officeDocument/2006/relationships/hyperlink" Target="https://legislacao.cl.df.gov.br/Legislacao/consultaProposicao-3!2833!2017!visualizar.action" TargetMode="External"/><Relationship Id="rId37" Type="http://schemas.openxmlformats.org/officeDocument/2006/relationships/hyperlink" Target="https://legislacao.cl.df.gov.br/Legislacao/consultaProposicao-3!32!2015!visualizar.action" TargetMode="External"/><Relationship Id="rId79" Type="http://schemas.openxmlformats.org/officeDocument/2006/relationships/hyperlink" Target="https://legislacao.cl.df.gov.br/Legislacao/consultaProposicao-3!66!2015!visualizar.action" TargetMode="External"/><Relationship Id="rId102" Type="http://schemas.openxmlformats.org/officeDocument/2006/relationships/hyperlink" Target="https://legislacao.cl.df.gov.br/Legislacao/consultaProposicao-3!83!2015!visualizar.action" TargetMode="External"/><Relationship Id="rId144" Type="http://schemas.openxmlformats.org/officeDocument/2006/relationships/hyperlink" Target="https://legislacao.cl.df.gov.br/Legislacao/consultaProposicao-3!172!2015!visualizar.action" TargetMode="External"/><Relationship Id="rId547" Type="http://schemas.openxmlformats.org/officeDocument/2006/relationships/hyperlink" Target="https://legislacao.cl.df.gov.br/Legislacao/consultaProposicao-3!1137!2015!visualizar.action" TargetMode="External"/><Relationship Id="rId589" Type="http://schemas.openxmlformats.org/officeDocument/2006/relationships/hyperlink" Target="https://legislacao.cl.df.gov.br/Legislacao/consultaProposicao-3!1887!2016!visualizar.action" TargetMode="External"/><Relationship Id="rId754" Type="http://schemas.openxmlformats.org/officeDocument/2006/relationships/hyperlink" Target="https://legislacao.cl.df.gov.br/Legislacao/consultaProposicao-3!3284!2018!visualizar.action" TargetMode="External"/><Relationship Id="rId90" Type="http://schemas.openxmlformats.org/officeDocument/2006/relationships/hyperlink" Target="https://legislacao.cl.df.gov.br/Legislacao/consultaProposicao-3!82!2015!visualizar.action" TargetMode="External"/><Relationship Id="rId186" Type="http://schemas.openxmlformats.org/officeDocument/2006/relationships/hyperlink" Target="https://legislacao.cl.df.gov.br/Legislacao/consultaProposicao-3!179!2015!visualizar.action" TargetMode="External"/><Relationship Id="rId351" Type="http://schemas.openxmlformats.org/officeDocument/2006/relationships/hyperlink" Target="https://legislacao.cl.df.gov.br/Legislacao/consultaProposicao-3!450!2015!visualizar.action" TargetMode="External"/><Relationship Id="rId393" Type="http://schemas.openxmlformats.org/officeDocument/2006/relationships/hyperlink" Target="https://legislacao.cl.df.gov.br/Legislacao/consultaProposicao-3!520!2015!visualizar.action" TargetMode="External"/><Relationship Id="rId407" Type="http://schemas.openxmlformats.org/officeDocument/2006/relationships/hyperlink" Target="https://legislacao.cl.df.gov.br/Legislacao/consultaProposicao-3!593!2015!visualizar.action" TargetMode="External"/><Relationship Id="rId449" Type="http://schemas.openxmlformats.org/officeDocument/2006/relationships/hyperlink" Target="https://legislacao.cl.df.gov.br/Legislacao/consultaProposicao-3!786!2015!visualizar.action" TargetMode="External"/><Relationship Id="rId614" Type="http://schemas.openxmlformats.org/officeDocument/2006/relationships/hyperlink" Target="https://legislacao.cl.df.gov.br/Legislacao/consultaProposicao-3!1915!2016!visualizar.action" TargetMode="External"/><Relationship Id="rId656" Type="http://schemas.openxmlformats.org/officeDocument/2006/relationships/hyperlink" Target="https://ple.cl.df.gov.br/" TargetMode="External"/><Relationship Id="rId211" Type="http://schemas.openxmlformats.org/officeDocument/2006/relationships/hyperlink" Target="https://legislacao.cl.df.gov.br/Legislacao/consultaProposicao-3!184!2015!visualizar.action" TargetMode="External"/><Relationship Id="rId253" Type="http://schemas.openxmlformats.org/officeDocument/2006/relationships/hyperlink" Target="https://legislacao.cl.df.gov.br/Legislacao/consultaProposicao-3!245!2015!visualizar.action" TargetMode="External"/><Relationship Id="rId295" Type="http://schemas.openxmlformats.org/officeDocument/2006/relationships/hyperlink" Target="https://legislacao.cl.df.gov.br/Legislacao/consultaProposicao-3!418!2015!visualizar.action" TargetMode="External"/><Relationship Id="rId309" Type="http://schemas.openxmlformats.org/officeDocument/2006/relationships/hyperlink" Target="https://legislacao.cl.df.gov.br/Legislacao/consultaProposicao-3!420!2015!visualizar.action" TargetMode="External"/><Relationship Id="rId460" Type="http://schemas.openxmlformats.org/officeDocument/2006/relationships/hyperlink" Target="https://legislacao.cl.df.gov.br/Legislacao/consultaProposicao-3!811!2015!visualizar.action" TargetMode="External"/><Relationship Id="rId516" Type="http://schemas.openxmlformats.org/officeDocument/2006/relationships/hyperlink" Target="https://legislacao.cl.df.gov.br/Legislacao/consultaProposicao-3!1121!2015!visualizar.action" TargetMode="External"/><Relationship Id="rId698" Type="http://schemas.openxmlformats.org/officeDocument/2006/relationships/hyperlink" Target="https://legislacao.cl.df.gov.br/Legislacao/consultaProposicao-3!2815!2017!visualizar.action" TargetMode="External"/><Relationship Id="rId48" Type="http://schemas.openxmlformats.org/officeDocument/2006/relationships/hyperlink" Target="https://legislacao.cl.df.gov.br/Legislacao/consultaProposicao-3!53!2015!visualizar.action" TargetMode="External"/><Relationship Id="rId113" Type="http://schemas.openxmlformats.org/officeDocument/2006/relationships/hyperlink" Target="https://legislacao.cl.df.gov.br/Legislacao/consultaProposicao-3!84!2015!visualizar.action" TargetMode="External"/><Relationship Id="rId320" Type="http://schemas.openxmlformats.org/officeDocument/2006/relationships/hyperlink" Target="https://legislacao.cl.df.gov.br/Legislacao/consultaProposicao-3!429!2015!visualizar.action" TargetMode="External"/><Relationship Id="rId558" Type="http://schemas.openxmlformats.org/officeDocument/2006/relationships/hyperlink" Target="https://legislacao.cl.df.gov.br/Legislacao/consultaProposicao-3!1595!2016!visualizar.action" TargetMode="External"/><Relationship Id="rId723" Type="http://schemas.openxmlformats.org/officeDocument/2006/relationships/hyperlink" Target="https://legislacao.cl.df.gov.br/Legislacao/consultaProposicao-3!2881!2017!visualizar.action" TargetMode="External"/><Relationship Id="rId765" Type="http://schemas.openxmlformats.org/officeDocument/2006/relationships/hyperlink" Target="https://legislacao.cl.df.gov.br/Legislacao/consultaProposicao-3!3542!2018!visualizar.action" TargetMode="External"/><Relationship Id="rId155" Type="http://schemas.openxmlformats.org/officeDocument/2006/relationships/hyperlink" Target="https://legislacao.cl.df.gov.br/Legislacao/consultaProposicao-3!173!2015!visualizar.action" TargetMode="External"/><Relationship Id="rId197" Type="http://schemas.openxmlformats.org/officeDocument/2006/relationships/hyperlink" Target="https://legislacao.cl.df.gov.br/Legislacao/consultaProposicao-3!180!2015!visualizar.action" TargetMode="External"/><Relationship Id="rId362" Type="http://schemas.openxmlformats.org/officeDocument/2006/relationships/hyperlink" Target="https://legislacao.cl.df.gov.br/Legislacao/consultaProposicao-3!456!2015!visualizar.action" TargetMode="External"/><Relationship Id="rId418" Type="http://schemas.openxmlformats.org/officeDocument/2006/relationships/hyperlink" Target="https://legislacao.cl.df.gov.br/Legislacao/consultaProposicao-3!593!2015!visualizar.action" TargetMode="External"/><Relationship Id="rId625" Type="http://schemas.openxmlformats.org/officeDocument/2006/relationships/hyperlink" Target="https://legislacao.cl.df.gov.br/Legislacao/consultaProposicao-3!2014!2016!visualizar.action" TargetMode="External"/><Relationship Id="rId222" Type="http://schemas.openxmlformats.org/officeDocument/2006/relationships/hyperlink" Target="https://legislacao.cl.df.gov.br/Legislacao/consultaProposicao-3!188!2015!visualizar.action" TargetMode="External"/><Relationship Id="rId264" Type="http://schemas.openxmlformats.org/officeDocument/2006/relationships/hyperlink" Target="https://legislacao.cl.df.gov.br/Legislacao/consultaProposicao-3!326!2015!visualizar.action" TargetMode="External"/><Relationship Id="rId471" Type="http://schemas.openxmlformats.org/officeDocument/2006/relationships/hyperlink" Target="https://legislacao.cl.df.gov.br/Legislacao/consultaProposicao-3!817!2015!visualizar.action" TargetMode="External"/><Relationship Id="rId667" Type="http://schemas.openxmlformats.org/officeDocument/2006/relationships/hyperlink" Target="https://legislacao.cl.df.gov.br/Legislacao/consultaProposicao-3!2165!2016!visualizar.action" TargetMode="External"/><Relationship Id="rId17" Type="http://schemas.openxmlformats.org/officeDocument/2006/relationships/hyperlink" Target="https://legislacao.cl.df.gov.br/Legislacao/consultaProposicao-3!25!2015!visualizar.action" TargetMode="External"/><Relationship Id="rId59" Type="http://schemas.openxmlformats.org/officeDocument/2006/relationships/hyperlink" Target="https://legislacao.cl.df.gov.br/Legislacao/consultaProposicao-3!65!2015!visualizar.action" TargetMode="External"/><Relationship Id="rId124" Type="http://schemas.openxmlformats.org/officeDocument/2006/relationships/hyperlink" Target="https://legislacao.cl.df.gov.br/Legislacao/consultaProposicao-3!93!2015!visualizar.action" TargetMode="External"/><Relationship Id="rId527" Type="http://schemas.openxmlformats.org/officeDocument/2006/relationships/hyperlink" Target="https://legislacao.cl.df.gov.br/Legislacao/consultaProposicao-3!1121!2015!visualizar.action" TargetMode="External"/><Relationship Id="rId569" Type="http://schemas.openxmlformats.org/officeDocument/2006/relationships/hyperlink" Target="https://legislacao.cl.df.gov.br/Legislacao/consultaProposicao-3!1674!2016!visualizar.action" TargetMode="External"/><Relationship Id="rId734" Type="http://schemas.openxmlformats.org/officeDocument/2006/relationships/hyperlink" Target="https://legislacao.cl.df.gov.br/Legislacao/consultaProposicao-3!2881!2017!visualizar.action" TargetMode="External"/><Relationship Id="rId776" Type="http://schemas.openxmlformats.org/officeDocument/2006/relationships/hyperlink" Target="https://legislacao.cl.df.gov.br/Legislacao/consultaProposicao-3!3565!2018!visualizar.action" TargetMode="External"/><Relationship Id="rId70" Type="http://schemas.openxmlformats.org/officeDocument/2006/relationships/hyperlink" Target="https://legislacao.cl.df.gov.br/Legislacao/consultaProposicao-3!66!2015!visualizar.action" TargetMode="External"/><Relationship Id="rId166" Type="http://schemas.openxmlformats.org/officeDocument/2006/relationships/hyperlink" Target="https://legislacao.cl.df.gov.br/Legislacao/consultaProposicao-3!176!2015!visualizar.action" TargetMode="External"/><Relationship Id="rId331" Type="http://schemas.openxmlformats.org/officeDocument/2006/relationships/hyperlink" Target="https://legislacao.cl.df.gov.br/Legislacao/consultaProposicao-3!443!2015!visualizar.action" TargetMode="External"/><Relationship Id="rId373" Type="http://schemas.openxmlformats.org/officeDocument/2006/relationships/hyperlink" Target="https://legislacao.cl.df.gov.br/Legislacao/consultaProposicao-3!482!2015!visualizar.action" TargetMode="External"/><Relationship Id="rId429" Type="http://schemas.openxmlformats.org/officeDocument/2006/relationships/hyperlink" Target="https://legislacao.cl.df.gov.br/Legislacao/consultaProposicao-3!664!2015!visualizar.action" TargetMode="External"/><Relationship Id="rId580" Type="http://schemas.openxmlformats.org/officeDocument/2006/relationships/hyperlink" Target="https://legislacao.cl.df.gov.br/Legislacao/consultaProposicao-3!1859!2016!visualizar.action" TargetMode="External"/><Relationship Id="rId636" Type="http://schemas.openxmlformats.org/officeDocument/2006/relationships/hyperlink" Target="https://legislacao.cl.df.gov.br/Legislacao/consultaProposicao-3!2041!2016!visualizar.action" TargetMode="External"/><Relationship Id="rId1" Type="http://schemas.openxmlformats.org/officeDocument/2006/relationships/hyperlink" Target="https://legislacao.cl.df.gov.br/Legislacao/consultaProposicao-3!2!2015!visualizar.action" TargetMode="External"/><Relationship Id="rId233" Type="http://schemas.openxmlformats.org/officeDocument/2006/relationships/hyperlink" Target="https://legislacao.cl.df.gov.br/Legislacao/consultaProposicao-3!200!2015!visualizar.action" TargetMode="External"/><Relationship Id="rId440" Type="http://schemas.openxmlformats.org/officeDocument/2006/relationships/hyperlink" Target="https://legislacao.cl.df.gov.br/Legislacao/consultaProposicao-3!668!2015!visualizar.action" TargetMode="External"/><Relationship Id="rId678" Type="http://schemas.openxmlformats.org/officeDocument/2006/relationships/hyperlink" Target="https://legislacao.cl.df.gov.br/Legislacao/consultaProposicao-3!2402!2017!visualizar.action" TargetMode="External"/><Relationship Id="rId28" Type="http://schemas.openxmlformats.org/officeDocument/2006/relationships/hyperlink" Target="https://legislacao.cl.df.gov.br/Legislacao/consultaProposicao-3!31!2015!visualizar.action" TargetMode="External"/><Relationship Id="rId275" Type="http://schemas.openxmlformats.org/officeDocument/2006/relationships/hyperlink" Target="https://legislacao.cl.df.gov.br/Legislacao/consultaProposicao-3!409!2015!visualizar.action" TargetMode="External"/><Relationship Id="rId300" Type="http://schemas.openxmlformats.org/officeDocument/2006/relationships/hyperlink" Target="https://legislacao.cl.df.gov.br/Legislacao/consultaProposicao-3!419!2015!visualizar.action" TargetMode="External"/><Relationship Id="rId482" Type="http://schemas.openxmlformats.org/officeDocument/2006/relationships/hyperlink" Target="https://legislacao.cl.df.gov.br/Legislacao/consultaProposicao-3!823!2015!visualizar.action" TargetMode="External"/><Relationship Id="rId538" Type="http://schemas.openxmlformats.org/officeDocument/2006/relationships/hyperlink" Target="https://legislacao.cl.df.gov.br/Legislacao/consultaProposicao-3!1136!2015!visualizar.action" TargetMode="External"/><Relationship Id="rId703" Type="http://schemas.openxmlformats.org/officeDocument/2006/relationships/hyperlink" Target="https://legislacao.cl.df.gov.br/Legislacao/consultaProposicao-3!2815!2017!visualizar.action" TargetMode="External"/><Relationship Id="rId745" Type="http://schemas.openxmlformats.org/officeDocument/2006/relationships/hyperlink" Target="https://legislacao.cl.df.gov.br/Legislacao/consultaProposicao-3!3128!2017!visualizar.action" TargetMode="External"/><Relationship Id="rId81" Type="http://schemas.openxmlformats.org/officeDocument/2006/relationships/hyperlink" Target="https://legislacao.cl.df.gov.br/Legislacao/consultaProposicao-3!82!2015!visualizar.action" TargetMode="External"/><Relationship Id="rId135" Type="http://schemas.openxmlformats.org/officeDocument/2006/relationships/hyperlink" Target="https://legislacao.cl.df.gov.br/Legislacao/consultaProposicao-3!166!2015!visualizar.action" TargetMode="External"/><Relationship Id="rId177" Type="http://schemas.openxmlformats.org/officeDocument/2006/relationships/hyperlink" Target="https://legislacao.cl.df.gov.br/Legislacao/consultaProposicao-3!178!2015!visualizar.action" TargetMode="External"/><Relationship Id="rId342" Type="http://schemas.openxmlformats.org/officeDocument/2006/relationships/hyperlink" Target="https://legislacao.cl.df.gov.br/Legislacao/consultaProposicao-3!443!2015!visualizar.action" TargetMode="External"/><Relationship Id="rId384" Type="http://schemas.openxmlformats.org/officeDocument/2006/relationships/hyperlink" Target="https://legislacao.cl.df.gov.br/Legislacao/consultaProposicao-3!483!2015!visualizar.action" TargetMode="External"/><Relationship Id="rId591" Type="http://schemas.openxmlformats.org/officeDocument/2006/relationships/hyperlink" Target="https://legislacao.cl.df.gov.br/Legislacao/consultaProposicao-3!1887!2016!visualizar.action" TargetMode="External"/><Relationship Id="rId605" Type="http://schemas.openxmlformats.org/officeDocument/2006/relationships/hyperlink" Target="https://legislacao.cl.df.gov.br/Legislacao/consultaProposicao-3!1915!2016!visualizar.action" TargetMode="External"/><Relationship Id="rId202" Type="http://schemas.openxmlformats.org/officeDocument/2006/relationships/hyperlink" Target="https://legislacao.cl.df.gov.br/Legislacao/consultaProposicao-3!183!2015!visualizar.action" TargetMode="External"/><Relationship Id="rId244" Type="http://schemas.openxmlformats.org/officeDocument/2006/relationships/hyperlink" Target="https://legislacao.cl.df.gov.br/Legislacao/consultaProposicao-3!223!2015!visualizar.action" TargetMode="External"/><Relationship Id="rId647" Type="http://schemas.openxmlformats.org/officeDocument/2006/relationships/hyperlink" Target="https://legislacao.cl.df.gov.br/Legislacao/consultaProposicao-3!2052!2016!visualizar.action" TargetMode="External"/><Relationship Id="rId689" Type="http://schemas.openxmlformats.org/officeDocument/2006/relationships/hyperlink" Target="https://legislacao.cl.df.gov.br/Legislacao/consultaProposicao-3!2592!2017!visualizar.action" TargetMode="External"/><Relationship Id="rId39" Type="http://schemas.openxmlformats.org/officeDocument/2006/relationships/hyperlink" Target="https://legislacao.cl.df.gov.br/Legislacao/consultaProposicao-3!33!2015!visualizar.action" TargetMode="External"/><Relationship Id="rId286" Type="http://schemas.openxmlformats.org/officeDocument/2006/relationships/hyperlink" Target="https://legislacao.cl.df.gov.br/Legislacao/consultaProposicao-3!418!2015!visualizar.action" TargetMode="External"/><Relationship Id="rId451" Type="http://schemas.openxmlformats.org/officeDocument/2006/relationships/hyperlink" Target="https://legislacao.cl.df.gov.br/Legislacao/consultaProposicao-3!792!2015!visualizar.action" TargetMode="External"/><Relationship Id="rId493" Type="http://schemas.openxmlformats.org/officeDocument/2006/relationships/hyperlink" Target="https://legislacao.cl.df.gov.br/Legislacao/consultaProposicao-3!852!2015!visualizar.action" TargetMode="External"/><Relationship Id="rId507" Type="http://schemas.openxmlformats.org/officeDocument/2006/relationships/hyperlink" Target="https://legislacao.cl.df.gov.br/Legislacao/consultaProposicao-3!884!2015!visualizar.action" TargetMode="External"/><Relationship Id="rId549" Type="http://schemas.openxmlformats.org/officeDocument/2006/relationships/hyperlink" Target="https://legislacao.cl.df.gov.br/Legislacao/consultaProposicao-3!1559!2016!visualizar.action" TargetMode="External"/><Relationship Id="rId714" Type="http://schemas.openxmlformats.org/officeDocument/2006/relationships/hyperlink" Target="https://legislacao.cl.df.gov.br/Legislacao/consultaProposicao-3!2833!2017!visualizar.action" TargetMode="External"/><Relationship Id="rId756" Type="http://schemas.openxmlformats.org/officeDocument/2006/relationships/hyperlink" Target="https://legislacao.cl.df.gov.br/Legislacao/consultaProposicao-3!3310!2018!visualizar.action" TargetMode="External"/><Relationship Id="rId50" Type="http://schemas.openxmlformats.org/officeDocument/2006/relationships/hyperlink" Target="https://legislacao.cl.df.gov.br/Legislacao/consultaProposicao-3!53!2015!visualizar.action" TargetMode="External"/><Relationship Id="rId104" Type="http://schemas.openxmlformats.org/officeDocument/2006/relationships/hyperlink" Target="https://legislacao.cl.df.gov.br/Legislacao/consultaProposicao-3!84!2015!visualizar.action" TargetMode="External"/><Relationship Id="rId146" Type="http://schemas.openxmlformats.org/officeDocument/2006/relationships/hyperlink" Target="https://legislacao.cl.df.gov.br/Legislacao/consultaProposicao-3!173!2015!visualizar.action" TargetMode="External"/><Relationship Id="rId188" Type="http://schemas.openxmlformats.org/officeDocument/2006/relationships/hyperlink" Target="https://legislacao.cl.df.gov.br/Legislacao/consultaProposicao-3!179!2015!visualizar.action" TargetMode="External"/><Relationship Id="rId311" Type="http://schemas.openxmlformats.org/officeDocument/2006/relationships/hyperlink" Target="https://legislacao.cl.df.gov.br/Legislacao/consultaProposicao-3!420!2015!visualizar.action" TargetMode="External"/><Relationship Id="rId353" Type="http://schemas.openxmlformats.org/officeDocument/2006/relationships/hyperlink" Target="https://legislacao.cl.df.gov.br/Legislacao/consultaProposicao-3!456!2015!visualizar.action" TargetMode="External"/><Relationship Id="rId395" Type="http://schemas.openxmlformats.org/officeDocument/2006/relationships/hyperlink" Target="https://legislacao.cl.df.gov.br/Legislacao/consultaProposicao-3!591!2015!visualizar.action" TargetMode="External"/><Relationship Id="rId409" Type="http://schemas.openxmlformats.org/officeDocument/2006/relationships/hyperlink" Target="https://legislacao.cl.df.gov.br/Legislacao/consultaProposicao-3!593!2015!visualizar.action" TargetMode="External"/><Relationship Id="rId560" Type="http://schemas.openxmlformats.org/officeDocument/2006/relationships/hyperlink" Target="https://legislacao.cl.df.gov.br/Legislacao/consultaProposicao-3!1595!2016!visualizar.action" TargetMode="External"/><Relationship Id="rId92" Type="http://schemas.openxmlformats.org/officeDocument/2006/relationships/hyperlink" Target="https://legislacao.cl.df.gov.br/Legislacao/consultaProposicao-3!83!2015!visualizar.action" TargetMode="External"/><Relationship Id="rId213" Type="http://schemas.openxmlformats.org/officeDocument/2006/relationships/hyperlink" Target="https://legislacao.cl.df.gov.br/Legislacao/consultaProposicao-3!185!2015!visualizar.action" TargetMode="External"/><Relationship Id="rId420" Type="http://schemas.openxmlformats.org/officeDocument/2006/relationships/hyperlink" Target="https://legislacao.cl.df.gov.br/Legislacao/consultaProposicao-3!594!2015!visualizar.action" TargetMode="External"/><Relationship Id="rId616" Type="http://schemas.openxmlformats.org/officeDocument/2006/relationships/hyperlink" Target="https://legislacao.cl.df.gov.br/Legislacao/consultaProposicao-3!1915!2016!visualizar.action" TargetMode="External"/><Relationship Id="rId658" Type="http://schemas.openxmlformats.org/officeDocument/2006/relationships/hyperlink" Target="https://ple.cl.df.gov.br/" TargetMode="External"/><Relationship Id="rId255" Type="http://schemas.openxmlformats.org/officeDocument/2006/relationships/hyperlink" Target="https://legislacao.cl.df.gov.br/Legislacao/consultaProposicao-3!295!2015!visualizar.action" TargetMode="External"/><Relationship Id="rId297" Type="http://schemas.openxmlformats.org/officeDocument/2006/relationships/hyperlink" Target="https://legislacao.cl.df.gov.br/Legislacao/consultaProposicao-3!419!2015!visualizar.action" TargetMode="External"/><Relationship Id="rId462" Type="http://schemas.openxmlformats.org/officeDocument/2006/relationships/hyperlink" Target="https://legislacao.cl.df.gov.br/Legislacao/consultaProposicao-3!811!2015!visualizar.action" TargetMode="External"/><Relationship Id="rId518" Type="http://schemas.openxmlformats.org/officeDocument/2006/relationships/hyperlink" Target="https://legislacao.cl.df.gov.br/Legislacao/consultaProposicao-3!1121!2015!visualizar.action" TargetMode="External"/><Relationship Id="rId725" Type="http://schemas.openxmlformats.org/officeDocument/2006/relationships/hyperlink" Target="https://legislacao.cl.df.gov.br/Legislacao/consultaProposicao-3!2881!2017!visualizar.action" TargetMode="External"/><Relationship Id="rId115" Type="http://schemas.openxmlformats.org/officeDocument/2006/relationships/hyperlink" Target="https://legislacao.cl.df.gov.br/Legislacao/consultaProposicao-3!84!2015!visualizar.action" TargetMode="External"/><Relationship Id="rId157" Type="http://schemas.openxmlformats.org/officeDocument/2006/relationships/hyperlink" Target="https://legislacao.cl.df.gov.br/Legislacao/consultaProposicao-3!174!2015!visualizar.action" TargetMode="External"/><Relationship Id="rId322" Type="http://schemas.openxmlformats.org/officeDocument/2006/relationships/hyperlink" Target="https://legislacao.cl.df.gov.br/Legislacao/consultaProposicao-3!429!2015!visualizar.action" TargetMode="External"/><Relationship Id="rId364" Type="http://schemas.openxmlformats.org/officeDocument/2006/relationships/hyperlink" Target="https://legislacao.cl.df.gov.br/Legislacao/consultaProposicao-3!481!2015!visualizar.action" TargetMode="External"/><Relationship Id="rId767" Type="http://schemas.openxmlformats.org/officeDocument/2006/relationships/hyperlink" Target="https://legislacao.cl.df.gov.br/Legislacao/consultaProposicao-3!3542!2018!visualizar.action" TargetMode="External"/><Relationship Id="rId61" Type="http://schemas.openxmlformats.org/officeDocument/2006/relationships/hyperlink" Target="https://legislacao.cl.df.gov.br/Legislacao/consultaProposicao-3!65!2015!visualizar.action" TargetMode="External"/><Relationship Id="rId199" Type="http://schemas.openxmlformats.org/officeDocument/2006/relationships/hyperlink" Target="https://legislacao.cl.df.gov.br/Legislacao/consultaProposicao-3!183!2015!visualizar.action" TargetMode="External"/><Relationship Id="rId571" Type="http://schemas.openxmlformats.org/officeDocument/2006/relationships/hyperlink" Target="https://legislacao.cl.df.gov.br/Legislacao/consultaProposicao-3!1674!2016!visualizar.action" TargetMode="External"/><Relationship Id="rId627" Type="http://schemas.openxmlformats.org/officeDocument/2006/relationships/hyperlink" Target="https://legislacao.cl.df.gov.br/Legislacao/consultaProposicao-3!2014!2016!visualizar.action" TargetMode="External"/><Relationship Id="rId669" Type="http://schemas.openxmlformats.org/officeDocument/2006/relationships/hyperlink" Target="https://legislacao.cl.df.gov.br/Legislacao/consultaProposicao-3!2227!2016!visualizar.action" TargetMode="External"/><Relationship Id="rId19" Type="http://schemas.openxmlformats.org/officeDocument/2006/relationships/hyperlink" Target="https://legislacao.cl.df.gov.br/Legislacao/consultaProposicao-3!25!2015!visualizar.action" TargetMode="External"/><Relationship Id="rId224" Type="http://schemas.openxmlformats.org/officeDocument/2006/relationships/hyperlink" Target="https://legislacao.cl.df.gov.br/Legislacao/consultaProposicao-3!188!2015!visualizar.action" TargetMode="External"/><Relationship Id="rId266" Type="http://schemas.openxmlformats.org/officeDocument/2006/relationships/hyperlink" Target="https://legislacao.cl.df.gov.br/Legislacao/consultaProposicao-3!326!2015!visualizar.action" TargetMode="External"/><Relationship Id="rId431" Type="http://schemas.openxmlformats.org/officeDocument/2006/relationships/hyperlink" Target="https://legislacao.cl.df.gov.br/Legislacao/consultaProposicao-3!664!2015!visualizar.action" TargetMode="External"/><Relationship Id="rId473" Type="http://schemas.openxmlformats.org/officeDocument/2006/relationships/hyperlink" Target="https://legislacao.cl.df.gov.br/Legislacao/consultaProposicao-3!817!2015!visualizar.action" TargetMode="External"/><Relationship Id="rId529" Type="http://schemas.openxmlformats.org/officeDocument/2006/relationships/hyperlink" Target="https://legislacao.cl.df.gov.br/Legislacao/consultaProposicao-3!1121!2015!visualizar.action" TargetMode="External"/><Relationship Id="rId680" Type="http://schemas.openxmlformats.org/officeDocument/2006/relationships/hyperlink" Target="https://legislacao.cl.df.gov.br/Legislacao/consultaProposicao-3!2402!2017!visualizar.action" TargetMode="External"/><Relationship Id="rId736" Type="http://schemas.openxmlformats.org/officeDocument/2006/relationships/hyperlink" Target="https://legislacao.cl.df.gov.br/Legislacao/consultaProposicao-3!2881!2017!visualizar.action" TargetMode="External"/><Relationship Id="rId30" Type="http://schemas.openxmlformats.org/officeDocument/2006/relationships/hyperlink" Target="https://legislacao.cl.df.gov.br/Legislacao/consultaProposicao-3!31!2015!visualizar.action" TargetMode="External"/><Relationship Id="rId126" Type="http://schemas.openxmlformats.org/officeDocument/2006/relationships/hyperlink" Target="https://legislacao.cl.df.gov.br/Legislacao/carregaTexto-66381!TextoRedacaoInicial!carregar.action" TargetMode="External"/><Relationship Id="rId168" Type="http://schemas.openxmlformats.org/officeDocument/2006/relationships/hyperlink" Target="https://legislacao.cl.df.gov.br/Legislacao/consultaProposicao-3!176!2015!visualizar.action" TargetMode="External"/><Relationship Id="rId333" Type="http://schemas.openxmlformats.org/officeDocument/2006/relationships/hyperlink" Target="https://legislacao.cl.df.gov.br/Legislacao/consultaProposicao-3!443!2015!visualizar.action" TargetMode="External"/><Relationship Id="rId540" Type="http://schemas.openxmlformats.org/officeDocument/2006/relationships/hyperlink" Target="https://legislacao.cl.df.gov.br/Legislacao/consultaProposicao-3!1136!2015!visualizar.action" TargetMode="External"/><Relationship Id="rId778" Type="http://schemas.openxmlformats.org/officeDocument/2006/relationships/hyperlink" Target="https://legislacao.cl.df.gov.br/Legislacao/consultaProposicao-3!3565!2018!visualizar.action" TargetMode="External"/><Relationship Id="rId72" Type="http://schemas.openxmlformats.org/officeDocument/2006/relationships/hyperlink" Target="https://legislacao.cl.df.gov.br/Legislacao/consultaProposicao-3!66!2015!visualizar.action" TargetMode="External"/><Relationship Id="rId375" Type="http://schemas.openxmlformats.org/officeDocument/2006/relationships/hyperlink" Target="https://legislacao.cl.df.gov.br/Legislacao/consultaProposicao-3!482!2015!visualizar.action" TargetMode="External"/><Relationship Id="rId582" Type="http://schemas.openxmlformats.org/officeDocument/2006/relationships/hyperlink" Target="https://legislacao.cl.df.gov.br/Legislacao/consultaProposicao-3!1859!2016!visualizar.action" TargetMode="External"/><Relationship Id="rId638" Type="http://schemas.openxmlformats.org/officeDocument/2006/relationships/hyperlink" Target="https://legislacao.cl.df.gov.br/Legislacao/consultaProposicao-3!2041!2016!visualizar.action" TargetMode="External"/><Relationship Id="rId3" Type="http://schemas.openxmlformats.org/officeDocument/2006/relationships/hyperlink" Target="https://legislacao.cl.df.gov.br/Legislacao/consultaProposicao-3!2!2015!visualizar.action" TargetMode="External"/><Relationship Id="rId235" Type="http://schemas.openxmlformats.org/officeDocument/2006/relationships/hyperlink" Target="https://legislacao.cl.df.gov.br/Legislacao/consultaProposicao-3!200!2015!visualizar.action" TargetMode="External"/><Relationship Id="rId277" Type="http://schemas.openxmlformats.org/officeDocument/2006/relationships/hyperlink" Target="https://legislacao.cl.df.gov.br/Legislacao/consultaProposicao-3!409!2015!visualizar.action" TargetMode="External"/><Relationship Id="rId400" Type="http://schemas.openxmlformats.org/officeDocument/2006/relationships/hyperlink" Target="https://legislacao.cl.df.gov.br/Legislacao/consultaProposicao-3!591!2015!visualizar.action" TargetMode="External"/><Relationship Id="rId442" Type="http://schemas.openxmlformats.org/officeDocument/2006/relationships/hyperlink" Target="https://legislacao.cl.df.gov.br/Legislacao/consultaProposicao-3!668!2015!visualizar.action" TargetMode="External"/><Relationship Id="rId484" Type="http://schemas.openxmlformats.org/officeDocument/2006/relationships/hyperlink" Target="https://legislacao.cl.df.gov.br/Legislacao/consultaProposicao-3!829!2015!visualizar.action" TargetMode="External"/><Relationship Id="rId705" Type="http://schemas.openxmlformats.org/officeDocument/2006/relationships/hyperlink" Target="https://legislacao.cl.df.gov.br/Legislacao/consultaProposicao-3!2833!2017!visualizar.action" TargetMode="External"/><Relationship Id="rId137" Type="http://schemas.openxmlformats.org/officeDocument/2006/relationships/hyperlink" Target="https://legislacao.cl.df.gov.br/Legislacao/consultaProposicao-3!166!2015!visualizar.action" TargetMode="External"/><Relationship Id="rId302" Type="http://schemas.openxmlformats.org/officeDocument/2006/relationships/hyperlink" Target="https://legislacao.cl.df.gov.br/Legislacao/consultaProposicao-3!419!2015!visualizar.action" TargetMode="External"/><Relationship Id="rId344" Type="http://schemas.openxmlformats.org/officeDocument/2006/relationships/hyperlink" Target="https://legislacao.cl.df.gov.br/Legislacao/consultaProposicao-3!443!2015!visualizar.action" TargetMode="External"/><Relationship Id="rId691" Type="http://schemas.openxmlformats.org/officeDocument/2006/relationships/hyperlink" Target="https://legislacao.cl.df.gov.br/Legislacao/consultaProposicao-3!2592!2017!visualizar.action" TargetMode="External"/><Relationship Id="rId747" Type="http://schemas.openxmlformats.org/officeDocument/2006/relationships/hyperlink" Target="https://legislacao.cl.df.gov.br/Legislacao/consultaProposicao-3!3128!2017!visualizar.action" TargetMode="External"/><Relationship Id="rId41" Type="http://schemas.openxmlformats.org/officeDocument/2006/relationships/hyperlink" Target="https://legislacao.cl.df.gov.br/Legislacao/consultaProposicao-3!33!2015!visualizar.action" TargetMode="External"/><Relationship Id="rId83" Type="http://schemas.openxmlformats.org/officeDocument/2006/relationships/hyperlink" Target="https://legislacao.cl.df.gov.br/Legislacao/consultaProposicao-3!82!2015!visualizar.action" TargetMode="External"/><Relationship Id="rId179" Type="http://schemas.openxmlformats.org/officeDocument/2006/relationships/hyperlink" Target="https://legislacao.cl.df.gov.br/Legislacao/consultaProposicao-3!178!2015!visualizar.action" TargetMode="External"/><Relationship Id="rId386" Type="http://schemas.openxmlformats.org/officeDocument/2006/relationships/hyperlink" Target="https://legislacao.cl.df.gov.br/Legislacao/consultaProposicao-3!520!2015!visualizar.action" TargetMode="External"/><Relationship Id="rId551" Type="http://schemas.openxmlformats.org/officeDocument/2006/relationships/hyperlink" Target="https://legislacao.cl.df.gov.br/Legislacao/consultaProposicao-3!1559!2016!visualizar.action" TargetMode="External"/><Relationship Id="rId593" Type="http://schemas.openxmlformats.org/officeDocument/2006/relationships/hyperlink" Target="https://legislacao.cl.df.gov.br/Legislacao/consultaProposicao-3!1887!2016!visualizar.action" TargetMode="External"/><Relationship Id="rId607" Type="http://schemas.openxmlformats.org/officeDocument/2006/relationships/hyperlink" Target="https://legislacao.cl.df.gov.br/Legislacao/consultaProposicao-3!1915!2016!visualizar.action" TargetMode="External"/><Relationship Id="rId649" Type="http://schemas.openxmlformats.org/officeDocument/2006/relationships/hyperlink" Target="https://legislacao.cl.df.gov.br/Legislacao/consultaProposicao-3!2052!2016!visualizar.action" TargetMode="External"/><Relationship Id="rId190" Type="http://schemas.openxmlformats.org/officeDocument/2006/relationships/hyperlink" Target="https://legislacao.cl.df.gov.br/Legislacao/consultaProposicao-3!179!2015!visualizar.action" TargetMode="External"/><Relationship Id="rId204" Type="http://schemas.openxmlformats.org/officeDocument/2006/relationships/hyperlink" Target="https://legislacao.cl.df.gov.br/Legislacao/consultaProposicao-3!183!2015!visualizar.action" TargetMode="External"/><Relationship Id="rId246" Type="http://schemas.openxmlformats.org/officeDocument/2006/relationships/hyperlink" Target="https://legislacao.cl.df.gov.br/Legislacao/consultaProposicao-3!223!2015!visualizar.action" TargetMode="External"/><Relationship Id="rId288" Type="http://schemas.openxmlformats.org/officeDocument/2006/relationships/hyperlink" Target="https://legislacao.cl.df.gov.br/Legislacao/consultaProposicao-3!418!2015!visualizar.action" TargetMode="External"/><Relationship Id="rId411" Type="http://schemas.openxmlformats.org/officeDocument/2006/relationships/hyperlink" Target="https://legislacao.cl.df.gov.br/Legislacao/consultaProposicao-3!593!2015!visualizar.action" TargetMode="External"/><Relationship Id="rId453" Type="http://schemas.openxmlformats.org/officeDocument/2006/relationships/hyperlink" Target="https://legislacao.cl.df.gov.br/Legislacao/consultaProposicao-3!792!2015!visualizar.action" TargetMode="External"/><Relationship Id="rId509" Type="http://schemas.openxmlformats.org/officeDocument/2006/relationships/hyperlink" Target="https://legislacao.cl.df.gov.br/Legislacao/consultaProposicao-3!884!2015!visualizar.action" TargetMode="External"/><Relationship Id="rId660" Type="http://schemas.openxmlformats.org/officeDocument/2006/relationships/hyperlink" Target="https://ple.cl.df.gov.br/" TargetMode="External"/><Relationship Id="rId106" Type="http://schemas.openxmlformats.org/officeDocument/2006/relationships/hyperlink" Target="https://legislacao.cl.df.gov.br/Legislacao/consultaProposicao-3!84!2015!visualizar.action" TargetMode="External"/><Relationship Id="rId313" Type="http://schemas.openxmlformats.org/officeDocument/2006/relationships/hyperlink" Target="https://legislacao.cl.df.gov.br/Legislacao/consultaProposicao-3!428!2015!visualizar.action" TargetMode="External"/><Relationship Id="rId495" Type="http://schemas.openxmlformats.org/officeDocument/2006/relationships/hyperlink" Target="https://legislacao.cl.df.gov.br/Legislacao/consultaProposicao-3!852!2015!visualizar.action" TargetMode="External"/><Relationship Id="rId716" Type="http://schemas.openxmlformats.org/officeDocument/2006/relationships/hyperlink" Target="https://legislacao.cl.df.gov.br/Legislacao/consultaProposicao-3!2833!2017!visualizar.action" TargetMode="External"/><Relationship Id="rId758" Type="http://schemas.openxmlformats.org/officeDocument/2006/relationships/hyperlink" Target="https://legislacao.cl.df.gov.br/Legislacao/consultaProposicao-3!3310!2018!visualizar.action" TargetMode="External"/><Relationship Id="rId10" Type="http://schemas.openxmlformats.org/officeDocument/2006/relationships/hyperlink" Target="https://legislacao.cl.df.gov.br/Legislacao/consultaProposicao-3!22!2015!visualizar.action" TargetMode="External"/><Relationship Id="rId52" Type="http://schemas.openxmlformats.org/officeDocument/2006/relationships/hyperlink" Target="https://legislacao.cl.df.gov.br/Legislacao/carregaTexto-66244!TextoRedacaoInicial!carregar.action" TargetMode="External"/><Relationship Id="rId94" Type="http://schemas.openxmlformats.org/officeDocument/2006/relationships/hyperlink" Target="https://legislacao.cl.df.gov.br/Legislacao/consultaProposicao-3!83!2015!visualizar.action" TargetMode="External"/><Relationship Id="rId148" Type="http://schemas.openxmlformats.org/officeDocument/2006/relationships/hyperlink" Target="https://legislacao.cl.df.gov.br/Legislacao/consultaProposicao-3!173!2015!visualizar.action" TargetMode="External"/><Relationship Id="rId355" Type="http://schemas.openxmlformats.org/officeDocument/2006/relationships/hyperlink" Target="https://legislacao.cl.df.gov.br/Legislacao/consultaProposicao-3!456!2015!visualizar.action" TargetMode="External"/><Relationship Id="rId397" Type="http://schemas.openxmlformats.org/officeDocument/2006/relationships/hyperlink" Target="https://legislacao.cl.df.gov.br/Legislacao/consultaProposicao-3!591!2015!visualizar.action" TargetMode="External"/><Relationship Id="rId520" Type="http://schemas.openxmlformats.org/officeDocument/2006/relationships/hyperlink" Target="https://legislacao.cl.df.gov.br/Legislacao/consultaProposicao-3!1121!2015!visualizar.action" TargetMode="External"/><Relationship Id="rId562" Type="http://schemas.openxmlformats.org/officeDocument/2006/relationships/hyperlink" Target="https://legislacao.cl.df.gov.br/Legislacao/consultaProposicao-3!1595!2016!visualizar.action" TargetMode="External"/><Relationship Id="rId618" Type="http://schemas.openxmlformats.org/officeDocument/2006/relationships/hyperlink" Target="https://legislacao.cl.df.gov.br/Legislacao/consultaProposicao-3!1929!2016!visualizar.action" TargetMode="External"/><Relationship Id="rId215" Type="http://schemas.openxmlformats.org/officeDocument/2006/relationships/hyperlink" Target="https://legislacao.cl.df.gov.br/Legislacao/consultaProposicao-3!185!2015!visualizar.action" TargetMode="External"/><Relationship Id="rId257" Type="http://schemas.openxmlformats.org/officeDocument/2006/relationships/hyperlink" Target="https://legislacao.cl.df.gov.br/Legislacao/consultaProposicao-3!295!2015!visualizar.action" TargetMode="External"/><Relationship Id="rId422" Type="http://schemas.openxmlformats.org/officeDocument/2006/relationships/hyperlink" Target="https://legislacao.cl.df.gov.br/Legislacao/consultaProposicao-3!594!2015!visualizar.action" TargetMode="External"/><Relationship Id="rId464" Type="http://schemas.openxmlformats.org/officeDocument/2006/relationships/hyperlink" Target="https://legislacao.cl.df.gov.br/Legislacao/consultaProposicao-3!817!2015!visualizar.action" TargetMode="External"/><Relationship Id="rId299" Type="http://schemas.openxmlformats.org/officeDocument/2006/relationships/hyperlink" Target="https://legislacao.cl.df.gov.br/Legislacao/consultaProposicao-3!419!2015!visualizar.action" TargetMode="External"/><Relationship Id="rId727" Type="http://schemas.openxmlformats.org/officeDocument/2006/relationships/hyperlink" Target="https://legislacao.cl.df.gov.br/Legislacao/consultaProposicao-3!2881!2017!visualizar.action" TargetMode="External"/><Relationship Id="rId63" Type="http://schemas.openxmlformats.org/officeDocument/2006/relationships/hyperlink" Target="https://legislacao.cl.df.gov.br/Legislacao/consultaProposicao-3!65!2015!visualizar.action" TargetMode="External"/><Relationship Id="rId159" Type="http://schemas.openxmlformats.org/officeDocument/2006/relationships/hyperlink" Target="https://legislacao.cl.df.gov.br/Legislacao/consultaProposicao-3!174!2015!visualizar.action" TargetMode="External"/><Relationship Id="rId366" Type="http://schemas.openxmlformats.org/officeDocument/2006/relationships/hyperlink" Target="https://legislacao.cl.df.gov.br/Legislacao/consultaProposicao-3!481!2015!visualizar.action" TargetMode="External"/><Relationship Id="rId573" Type="http://schemas.openxmlformats.org/officeDocument/2006/relationships/hyperlink" Target="https://legislacao.cl.df.gov.br/Legislacao/consultaProposicao-3!1674!2016!visualizar.action" TargetMode="External"/><Relationship Id="rId780" Type="http://schemas.openxmlformats.org/officeDocument/2006/relationships/hyperlink" Target="https://legislacao.cl.df.gov.br/Legislacao/consultaProposicao-3!3565!2018!visualizar.action" TargetMode="External"/><Relationship Id="rId226" Type="http://schemas.openxmlformats.org/officeDocument/2006/relationships/hyperlink" Target="https://legislacao.cl.df.gov.br/Legislacao/consultaProposicao-3!188!2015!visualizar.action" TargetMode="External"/><Relationship Id="rId433" Type="http://schemas.openxmlformats.org/officeDocument/2006/relationships/hyperlink" Target="https://legislacao.cl.df.gov.br/Legislacao/consultaProposicao-3!668!2015!visualizar.action" TargetMode="External"/><Relationship Id="rId640" Type="http://schemas.openxmlformats.org/officeDocument/2006/relationships/hyperlink" Target="https://legislacao.cl.df.gov.br/Legislacao/consultaProposicao-3!2044!2016!visualizar.action" TargetMode="External"/><Relationship Id="rId738" Type="http://schemas.openxmlformats.org/officeDocument/2006/relationships/hyperlink" Target="https://legislacao.cl.df.gov.br/Legislacao/consultaProposicao-3!2881!2017!visualizar.action" TargetMode="External"/><Relationship Id="rId74" Type="http://schemas.openxmlformats.org/officeDocument/2006/relationships/hyperlink" Target="https://legislacao.cl.df.gov.br/Legislacao/consultaProposicao-3!66!2015!visualizar.action" TargetMode="External"/><Relationship Id="rId377" Type="http://schemas.openxmlformats.org/officeDocument/2006/relationships/hyperlink" Target="https://legislacao.cl.df.gov.br/Legislacao/consultaProposicao-3!482!2015!visualizar.action" TargetMode="External"/><Relationship Id="rId500" Type="http://schemas.openxmlformats.org/officeDocument/2006/relationships/hyperlink" Target="https://legislacao.cl.df.gov.br/Legislacao/consultaProposicao-3!883!2015!visualizar.action" TargetMode="External"/><Relationship Id="rId584" Type="http://schemas.openxmlformats.org/officeDocument/2006/relationships/hyperlink" Target="https://legislacao.cl.df.gov.br/Legislacao/consultaProposicao-3!1869!2016!visualizar.action" TargetMode="External"/><Relationship Id="rId5" Type="http://schemas.openxmlformats.org/officeDocument/2006/relationships/hyperlink" Target="https://legislacao.cl.df.gov.br/Legislacao/consultaProposicao-3!2!2015!visualizar.action" TargetMode="External"/><Relationship Id="rId237" Type="http://schemas.openxmlformats.org/officeDocument/2006/relationships/hyperlink" Target="https://legislacao.cl.df.gov.br/Legislacao/consultaProposicao-3!223!2015!visualizar.action" TargetMode="External"/><Relationship Id="rId444" Type="http://schemas.openxmlformats.org/officeDocument/2006/relationships/hyperlink" Target="https://legislacao.cl.df.gov.br/Legislacao/consultaProposicao-3!786!2015!visualizar.action" TargetMode="External"/><Relationship Id="rId651" Type="http://schemas.openxmlformats.org/officeDocument/2006/relationships/hyperlink" Target="https://legislacao.cl.df.gov.br/Legislacao/consultaProposicao-3!2052!2016!visualizar.action" TargetMode="External"/><Relationship Id="rId749" Type="http://schemas.openxmlformats.org/officeDocument/2006/relationships/hyperlink" Target="https://legislacao.cl.df.gov.br/Legislacao/consultaProposicao-3!3284!2018!visualizar.action" TargetMode="External"/><Relationship Id="rId290" Type="http://schemas.openxmlformats.org/officeDocument/2006/relationships/hyperlink" Target="https://legislacao.cl.df.gov.br/Legislacao/consultaProposicao-3!418!2015!visualizar.action" TargetMode="External"/><Relationship Id="rId304" Type="http://schemas.openxmlformats.org/officeDocument/2006/relationships/hyperlink" Target="https://legislacao.cl.df.gov.br/Legislacao/consultaProposicao-3!420!2015!visualizar.action" TargetMode="External"/><Relationship Id="rId388" Type="http://schemas.openxmlformats.org/officeDocument/2006/relationships/hyperlink" Target="https://legislacao.cl.df.gov.br/Legislacao/consultaProposicao-3!520!2015!visualizar.action" TargetMode="External"/><Relationship Id="rId511" Type="http://schemas.openxmlformats.org/officeDocument/2006/relationships/hyperlink" Target="https://legislacao.cl.df.gov.br/Legislacao/consultaProposicao-3!884!2015!visualizar.action" TargetMode="External"/><Relationship Id="rId609" Type="http://schemas.openxmlformats.org/officeDocument/2006/relationships/hyperlink" Target="https://legislacao.cl.df.gov.br/Legislacao/consultaProposicao-3!1915!2016!visualizar.action" TargetMode="External"/><Relationship Id="rId85" Type="http://schemas.openxmlformats.org/officeDocument/2006/relationships/hyperlink" Target="https://legislacao.cl.df.gov.br/Legislacao/consultaProposicao-3!82!2015!visualizar.action" TargetMode="External"/><Relationship Id="rId150" Type="http://schemas.openxmlformats.org/officeDocument/2006/relationships/hyperlink" Target="https://legislacao.cl.df.gov.br/Legislacao/consultaProposicao-3!173!2015!visualizar.action" TargetMode="External"/><Relationship Id="rId595" Type="http://schemas.openxmlformats.org/officeDocument/2006/relationships/hyperlink" Target="https://legislacao.cl.df.gov.br/Legislacao/consultaProposicao-3!1887!2016!visualizar.action" TargetMode="External"/><Relationship Id="rId248" Type="http://schemas.openxmlformats.org/officeDocument/2006/relationships/hyperlink" Target="https://legislacao.cl.df.gov.br/Legislacao/consultaProposicao-3!245!2015!visualizar.action" TargetMode="External"/><Relationship Id="rId455" Type="http://schemas.openxmlformats.org/officeDocument/2006/relationships/hyperlink" Target="https://legislacao.cl.df.gov.br/Legislacao/consultaProposicao-3!792!2015!visualizar.action" TargetMode="External"/><Relationship Id="rId662" Type="http://schemas.openxmlformats.org/officeDocument/2006/relationships/hyperlink" Target="https://ple.cl.df.gov.br/" TargetMode="External"/><Relationship Id="rId12" Type="http://schemas.openxmlformats.org/officeDocument/2006/relationships/hyperlink" Target="https://legislacao.cl.df.gov.br/Legislacao/consultaProposicao-3!22!2015!visualizar.action" TargetMode="External"/><Relationship Id="rId108" Type="http://schemas.openxmlformats.org/officeDocument/2006/relationships/hyperlink" Target="https://legislacao.cl.df.gov.br/Legislacao/consultaProposicao-3!84!2015!visualizar.action" TargetMode="External"/><Relationship Id="rId315" Type="http://schemas.openxmlformats.org/officeDocument/2006/relationships/hyperlink" Target="https://legislacao.cl.df.gov.br/Legislacao/consultaProposicao-3!428!2015!visualizar.action" TargetMode="External"/><Relationship Id="rId522" Type="http://schemas.openxmlformats.org/officeDocument/2006/relationships/hyperlink" Target="https://legislacao.cl.df.gov.br/Legislacao/consultaProposicao-3!1121!2015!visualizar.action" TargetMode="External"/><Relationship Id="rId96" Type="http://schemas.openxmlformats.org/officeDocument/2006/relationships/hyperlink" Target="https://legislacao.cl.df.gov.br/Legislacao/consultaProposicao-3!83!2015!visualizar.action" TargetMode="External"/><Relationship Id="rId161" Type="http://schemas.openxmlformats.org/officeDocument/2006/relationships/hyperlink" Target="https://legislacao.cl.df.gov.br/Legislacao/consultaProposicao-3!174!2015!visualizar.action" TargetMode="External"/><Relationship Id="rId399" Type="http://schemas.openxmlformats.org/officeDocument/2006/relationships/hyperlink" Target="https://legislacao.cl.df.gov.br/Legislacao/consultaProposicao-3!591!2015!visualizar.action" TargetMode="External"/><Relationship Id="rId259" Type="http://schemas.openxmlformats.org/officeDocument/2006/relationships/hyperlink" Target="https://legislacao.cl.df.gov.br/Legislacao/consultaProposicao-3!295!2015!visualizar.action" TargetMode="External"/><Relationship Id="rId466" Type="http://schemas.openxmlformats.org/officeDocument/2006/relationships/hyperlink" Target="https://legislacao.cl.df.gov.br/Legislacao/consultaProposicao-3!817!2015!visualizar.action" TargetMode="External"/><Relationship Id="rId673" Type="http://schemas.openxmlformats.org/officeDocument/2006/relationships/hyperlink" Target="https://legislacao.cl.df.gov.br/Legislacao/consultaProposicao-3!2227!2016!visualizar.action" TargetMode="External"/><Relationship Id="rId23" Type="http://schemas.openxmlformats.org/officeDocument/2006/relationships/hyperlink" Target="https://legislacao.cl.df.gov.br/Legislacao/consultaProposicao-3!25!2015!visualizar.action" TargetMode="External"/><Relationship Id="rId119" Type="http://schemas.openxmlformats.org/officeDocument/2006/relationships/hyperlink" Target="https://legislacao.cl.df.gov.br/Legislacao/consultaProposicao-3!93!2015!visualizar.action" TargetMode="External"/><Relationship Id="rId326" Type="http://schemas.openxmlformats.org/officeDocument/2006/relationships/hyperlink" Target="https://legislacao.cl.df.gov.br/Legislacao/consultaProposicao-3!429!2015!visualizar.action" TargetMode="External"/><Relationship Id="rId533" Type="http://schemas.openxmlformats.org/officeDocument/2006/relationships/hyperlink" Target="https://legislacao.cl.df.gov.br/Legislacao/consultaProposicao-3!1121!2015!visualizar.action" TargetMode="External"/><Relationship Id="rId740" Type="http://schemas.openxmlformats.org/officeDocument/2006/relationships/hyperlink" Target="https://legislacao.cl.df.gov.br/Legislacao/consultaProposicao-3!2881!2017!visualizar.action" TargetMode="External"/><Relationship Id="rId172" Type="http://schemas.openxmlformats.org/officeDocument/2006/relationships/hyperlink" Target="https://legislacao.cl.df.gov.br/Legislacao/consultaProposicao-3!177!2015!visualizar.action" TargetMode="External"/><Relationship Id="rId477" Type="http://schemas.openxmlformats.org/officeDocument/2006/relationships/hyperlink" Target="https://legislacao.cl.df.gov.br/Legislacao/consultaProposicao-3!817!2015!visualizar.action" TargetMode="External"/><Relationship Id="rId600" Type="http://schemas.openxmlformats.org/officeDocument/2006/relationships/hyperlink" Target="https://legislacao.cl.df.gov.br/Legislacao/consultaProposicao-3!1887!2016!visualizar.action" TargetMode="External"/><Relationship Id="rId684" Type="http://schemas.openxmlformats.org/officeDocument/2006/relationships/hyperlink" Target="https://legislacao.cl.df.gov.br/Legislacao/consultaProposicao-3!2402!2017!visualizar.action" TargetMode="External"/><Relationship Id="rId337" Type="http://schemas.openxmlformats.org/officeDocument/2006/relationships/hyperlink" Target="https://legislacao.cl.df.gov.br/Legislacao/consultaProposicao-3!443!2015!visualizar.action" TargetMode="External"/><Relationship Id="rId34" Type="http://schemas.openxmlformats.org/officeDocument/2006/relationships/hyperlink" Target="https://legislacao.cl.df.gov.br/Legislacao/consultaProposicao-3!32!2015!visualizar.action" TargetMode="External"/><Relationship Id="rId544" Type="http://schemas.openxmlformats.org/officeDocument/2006/relationships/hyperlink" Target="https://legislacao.cl.df.gov.br/Legislacao/consultaProposicao-3!1137!2015!visualizar.action" TargetMode="External"/><Relationship Id="rId751" Type="http://schemas.openxmlformats.org/officeDocument/2006/relationships/hyperlink" Target="https://legislacao.cl.df.gov.br/Legislacao/consultaProposicao-3!3284!2018!visualizar.action" TargetMode="External"/><Relationship Id="rId183" Type="http://schemas.openxmlformats.org/officeDocument/2006/relationships/hyperlink" Target="https://legislacao.cl.df.gov.br/Legislacao/consultaProposicao-3!178!2015!visualizar.action" TargetMode="External"/><Relationship Id="rId390" Type="http://schemas.openxmlformats.org/officeDocument/2006/relationships/hyperlink" Target="https://legislacao.cl.df.gov.br/Legislacao/consultaProposicao-3!520!2015!visualizar.action" TargetMode="External"/><Relationship Id="rId404" Type="http://schemas.openxmlformats.org/officeDocument/2006/relationships/hyperlink" Target="https://legislacao.cl.df.gov.br/Legislacao/consultaProposicao-3!591!2015!visualizar.action" TargetMode="External"/><Relationship Id="rId611" Type="http://schemas.openxmlformats.org/officeDocument/2006/relationships/hyperlink" Target="https://legislacao.cl.df.gov.br/Legislacao/consultaProposicao-3!1915!2016!visualizar.action" TargetMode="External"/><Relationship Id="rId250" Type="http://schemas.openxmlformats.org/officeDocument/2006/relationships/hyperlink" Target="https://legislacao.cl.df.gov.br/Legislacao/consultaProposicao-3!245!2015!visualizar.action" TargetMode="External"/><Relationship Id="rId488" Type="http://schemas.openxmlformats.org/officeDocument/2006/relationships/hyperlink" Target="https://legislacao.cl.df.gov.br/Legislacao/consultaProposicao-3!829!2015!visualizar.action" TargetMode="External"/><Relationship Id="rId695" Type="http://schemas.openxmlformats.org/officeDocument/2006/relationships/hyperlink" Target="https://legislacao.cl.df.gov.br/Legislacao/consultaProposicao-3!2815!2017!visualizar.action" TargetMode="External"/><Relationship Id="rId709" Type="http://schemas.openxmlformats.org/officeDocument/2006/relationships/hyperlink" Target="https://legislacao.cl.df.gov.br/Legislacao/consultaProposicao-3!2833!2017!visualizar.action" TargetMode="External"/><Relationship Id="rId45" Type="http://schemas.openxmlformats.org/officeDocument/2006/relationships/hyperlink" Target="https://legislacao.cl.df.gov.br/Legislacao/consultaProposicao-3!53!2015!visualizar.action" TargetMode="External"/><Relationship Id="rId110" Type="http://schemas.openxmlformats.org/officeDocument/2006/relationships/hyperlink" Target="https://legislacao.cl.df.gov.br/Legislacao/consultaProposicao-3!84!2015!visualizar.action" TargetMode="External"/><Relationship Id="rId348" Type="http://schemas.openxmlformats.org/officeDocument/2006/relationships/hyperlink" Target="https://legislacao.cl.df.gov.br/Legislacao/consultaProposicao-3!450!2015!visualizar.action" TargetMode="External"/><Relationship Id="rId555" Type="http://schemas.openxmlformats.org/officeDocument/2006/relationships/hyperlink" Target="https://legislacao.cl.df.gov.br/Legislacao/consultaProposicao-3!1559!2016!visualizar.action" TargetMode="External"/><Relationship Id="rId762" Type="http://schemas.openxmlformats.org/officeDocument/2006/relationships/hyperlink" Target="https://legislacao.cl.df.gov.br/Legislacao/consultaProposicao-3!3310!2018!visualizar.action" TargetMode="External"/><Relationship Id="rId194" Type="http://schemas.openxmlformats.org/officeDocument/2006/relationships/hyperlink" Target="https://legislacao.cl.df.gov.br/Legislacao/consultaProposicao-3!180!2015!visualizar.action" TargetMode="External"/><Relationship Id="rId208" Type="http://schemas.openxmlformats.org/officeDocument/2006/relationships/hyperlink" Target="https://legislacao.cl.df.gov.br/Legislacao/consultaProposicao-3!184!2015!visualizar.action" TargetMode="External"/><Relationship Id="rId415" Type="http://schemas.openxmlformats.org/officeDocument/2006/relationships/hyperlink" Target="https://legislacao.cl.df.gov.br/Legislacao/consultaProposicao-3!593!2015!visualizar.action" TargetMode="External"/><Relationship Id="rId622" Type="http://schemas.openxmlformats.org/officeDocument/2006/relationships/hyperlink" Target="https://legislacao.cl.df.gov.br/Legislacao/consultaProposicao-3!1929!2016!visualizar.action" TargetMode="External"/><Relationship Id="rId261" Type="http://schemas.openxmlformats.org/officeDocument/2006/relationships/hyperlink" Target="https://legislacao.cl.df.gov.br/Legislacao/consultaProposicao-3!295!2015!visualizar.action" TargetMode="External"/><Relationship Id="rId499" Type="http://schemas.openxmlformats.org/officeDocument/2006/relationships/hyperlink" Target="https://legislacao.cl.df.gov.br/Legislacao/consultaProposicao-3!852!2015!visualizar.action" TargetMode="External"/><Relationship Id="rId56" Type="http://schemas.openxmlformats.org/officeDocument/2006/relationships/hyperlink" Target="https://legislacao.cl.df.gov.br/Legislacao/carregaTexto-66244!TextoRedacaoInicial!carregar.action" TargetMode="External"/><Relationship Id="rId359" Type="http://schemas.openxmlformats.org/officeDocument/2006/relationships/hyperlink" Target="https://legislacao.cl.df.gov.br/Legislacao/consultaProposicao-3!456!2015!visualizar.action" TargetMode="External"/><Relationship Id="rId566" Type="http://schemas.openxmlformats.org/officeDocument/2006/relationships/hyperlink" Target="https://legislacao.cl.df.gov.br/Legislacao/consultaProposicao-3!1670!2016!visualizar.action" TargetMode="External"/><Relationship Id="rId773" Type="http://schemas.openxmlformats.org/officeDocument/2006/relationships/hyperlink" Target="https://legislacao.cl.df.gov.br/Legislacao/consultaProposicao-3!3565!2018!visualizar.action" TargetMode="External"/><Relationship Id="rId121" Type="http://schemas.openxmlformats.org/officeDocument/2006/relationships/hyperlink" Target="https://legislacao.cl.df.gov.br/Legislacao/consultaProposicao-3!93!2015!visualizar.action" TargetMode="External"/><Relationship Id="rId219" Type="http://schemas.openxmlformats.org/officeDocument/2006/relationships/hyperlink" Target="https://legislacao.cl.df.gov.br/Legislacao/consultaProposicao-3!185!2015!visualizar.action" TargetMode="External"/><Relationship Id="rId426" Type="http://schemas.openxmlformats.org/officeDocument/2006/relationships/hyperlink" Target="https://legislacao.cl.df.gov.br/Legislacao/consultaProposicao-3!664!2015!visualizar.action" TargetMode="External"/><Relationship Id="rId633" Type="http://schemas.openxmlformats.org/officeDocument/2006/relationships/hyperlink" Target="https://legislacao.cl.df.gov.br/Legislacao/consultaProposicao-3!2041!2016!visualizar.action" TargetMode="External"/><Relationship Id="rId67" Type="http://schemas.openxmlformats.org/officeDocument/2006/relationships/hyperlink" Target="https://legislacao.cl.df.gov.br/Legislacao/consultaProposicao-3!65!2015!visualizar.action" TargetMode="External"/><Relationship Id="rId272" Type="http://schemas.openxmlformats.org/officeDocument/2006/relationships/hyperlink" Target="https://legislacao.cl.df.gov.br/Legislacao/consultaProposicao-3!409!2015!visualizar.action" TargetMode="External"/><Relationship Id="rId577" Type="http://schemas.openxmlformats.org/officeDocument/2006/relationships/hyperlink" Target="https://legislacao.cl.df.gov.br/Legislacao/consultaProposicao-3!1859!2016!visualizar.action" TargetMode="External"/><Relationship Id="rId700" Type="http://schemas.openxmlformats.org/officeDocument/2006/relationships/hyperlink" Target="https://legislacao.cl.df.gov.br/Legislacao/consultaProposicao-3!2815!2017!visualizar.action" TargetMode="External"/><Relationship Id="rId132" Type="http://schemas.openxmlformats.org/officeDocument/2006/relationships/hyperlink" Target="https://legislacao.cl.df.gov.br/Legislacao/consultaProposicao-3!166!2015!visualizar.action" TargetMode="External"/><Relationship Id="rId437" Type="http://schemas.openxmlformats.org/officeDocument/2006/relationships/hyperlink" Target="https://legislacao.cl.df.gov.br/Legislacao/consultaProposicao-3!668!2015!visualizar.action" TargetMode="External"/><Relationship Id="rId644" Type="http://schemas.openxmlformats.org/officeDocument/2006/relationships/hyperlink" Target="https://legislacao.cl.df.gov.br/Legislacao/consultaProposicao-3!2044!2016!visualizar.action" TargetMode="External"/><Relationship Id="rId283" Type="http://schemas.openxmlformats.org/officeDocument/2006/relationships/hyperlink" Target="https://legislacao.cl.df.gov.br/Legislacao/consultaProposicao-3!410!2015!visualizar.action" TargetMode="External"/><Relationship Id="rId490" Type="http://schemas.openxmlformats.org/officeDocument/2006/relationships/hyperlink" Target="https://legislacao.cl.df.gov.br/Legislacao/consultaProposicao-3!829!2015!visualizar.action" TargetMode="External"/><Relationship Id="rId504" Type="http://schemas.openxmlformats.org/officeDocument/2006/relationships/hyperlink" Target="https://legislacao.cl.df.gov.br/Legislacao/consultaProposicao-3!883!2015!visualizar.action" TargetMode="External"/><Relationship Id="rId711" Type="http://schemas.openxmlformats.org/officeDocument/2006/relationships/hyperlink" Target="https://legislacao.cl.df.gov.br/Legislacao/consultaProposicao-3!2833!2017!visualizar.action" TargetMode="External"/><Relationship Id="rId78" Type="http://schemas.openxmlformats.org/officeDocument/2006/relationships/hyperlink" Target="https://legislacao.cl.df.gov.br/Legislacao/consultaProposicao-3!66!2015!visualizar.action" TargetMode="External"/><Relationship Id="rId143" Type="http://schemas.openxmlformats.org/officeDocument/2006/relationships/hyperlink" Target="https://legislacao.cl.df.gov.br/Legislacao/consultaProposicao-3!172!2015!visualizar.action" TargetMode="External"/><Relationship Id="rId350" Type="http://schemas.openxmlformats.org/officeDocument/2006/relationships/hyperlink" Target="https://legislacao.cl.df.gov.br/Legislacao/consultaProposicao-3!450!2015!visualizar.action" TargetMode="External"/><Relationship Id="rId588" Type="http://schemas.openxmlformats.org/officeDocument/2006/relationships/hyperlink" Target="https://legislacao.cl.df.gov.br/Legislacao/consultaProposicao-3!1869!2016!visualizar.action" TargetMode="External"/><Relationship Id="rId9" Type="http://schemas.openxmlformats.org/officeDocument/2006/relationships/hyperlink" Target="https://legislacao.cl.df.gov.br/Legislacao/consultaProposicao-3!22!2015!visualizar.action" TargetMode="External"/><Relationship Id="rId210" Type="http://schemas.openxmlformats.org/officeDocument/2006/relationships/hyperlink" Target="https://legislacao.cl.df.gov.br/Legislacao/consultaProposicao-3!184!2015!visualizar.action" TargetMode="External"/><Relationship Id="rId448" Type="http://schemas.openxmlformats.org/officeDocument/2006/relationships/hyperlink" Target="https://legislacao.cl.df.gov.br/Legislacao/consultaProposicao-3!786!2015!visualizar.action" TargetMode="External"/><Relationship Id="rId655" Type="http://schemas.openxmlformats.org/officeDocument/2006/relationships/hyperlink" Target="https://legislacao.cl.df.gov.br/Legislacao/consultaProposicao-3!2052!2016!visualizar.action" TargetMode="External"/><Relationship Id="rId294" Type="http://schemas.openxmlformats.org/officeDocument/2006/relationships/hyperlink" Target="https://legislacao.cl.df.gov.br/Legislacao/consultaProposicao-3!418!2015!visualizar.action" TargetMode="External"/><Relationship Id="rId308" Type="http://schemas.openxmlformats.org/officeDocument/2006/relationships/hyperlink" Target="https://legislacao.cl.df.gov.br/Legislacao/consultaProposicao-3!420!2015!visualizar.action" TargetMode="External"/><Relationship Id="rId515" Type="http://schemas.openxmlformats.org/officeDocument/2006/relationships/hyperlink" Target="https://legislacao.cl.df.gov.br/Legislacao/consultaProposicao-3!1121!2015!visualizar.action" TargetMode="External"/><Relationship Id="rId722" Type="http://schemas.openxmlformats.org/officeDocument/2006/relationships/hyperlink" Target="https://legislacao.cl.df.gov.br/Legislacao/consultaProposicao-3!2881!2017!visualizar.action" TargetMode="External"/><Relationship Id="rId89" Type="http://schemas.openxmlformats.org/officeDocument/2006/relationships/hyperlink" Target="https://legislacao.cl.df.gov.br/Legislacao/consultaProposicao-3!82!2015!visualizar.action" TargetMode="External"/><Relationship Id="rId154" Type="http://schemas.openxmlformats.org/officeDocument/2006/relationships/hyperlink" Target="https://legislacao.cl.df.gov.br/Legislacao/consultaProposicao-3!173!2015!visualizar.action" TargetMode="External"/><Relationship Id="rId361" Type="http://schemas.openxmlformats.org/officeDocument/2006/relationships/hyperlink" Target="https://legislacao.cl.df.gov.br/Legislacao/consultaProposicao-3!456!2015!visualizar.action" TargetMode="External"/><Relationship Id="rId599" Type="http://schemas.openxmlformats.org/officeDocument/2006/relationships/hyperlink" Target="https://legislacao.cl.df.gov.br/Legislacao/consultaProposicao-3!1887!2016!visualizar.action" TargetMode="External"/><Relationship Id="rId459" Type="http://schemas.openxmlformats.org/officeDocument/2006/relationships/hyperlink" Target="https://legislacao.cl.df.gov.br/Legislacao/consultaProposicao-3!811!2015!visualizar.action" TargetMode="External"/><Relationship Id="rId666" Type="http://schemas.openxmlformats.org/officeDocument/2006/relationships/hyperlink" Target="https://legislacao.cl.df.gov.br/Legislacao/consultaProposicao-3!2165!2016!visualizar.action" TargetMode="External"/><Relationship Id="rId16" Type="http://schemas.openxmlformats.org/officeDocument/2006/relationships/hyperlink" Target="https://legislacao.cl.df.gov.br/Legislacao/consultaProposicao-3!22!2015!visualizar.action" TargetMode="External"/><Relationship Id="rId221" Type="http://schemas.openxmlformats.org/officeDocument/2006/relationships/hyperlink" Target="https://legislacao.cl.df.gov.br/Legislacao/consultaProposicao-3!188!2015!visualizar.action" TargetMode="External"/><Relationship Id="rId319" Type="http://schemas.openxmlformats.org/officeDocument/2006/relationships/hyperlink" Target="https://legislacao.cl.df.gov.br/Legislacao/consultaProposicao-3!429!2015!visualizar.action" TargetMode="External"/><Relationship Id="rId526" Type="http://schemas.openxmlformats.org/officeDocument/2006/relationships/hyperlink" Target="https://legislacao.cl.df.gov.br/Legislacao/consultaProposicao-3!1121!2015!visualizar.action" TargetMode="External"/><Relationship Id="rId733" Type="http://schemas.openxmlformats.org/officeDocument/2006/relationships/hyperlink" Target="https://legislacao.cl.df.gov.br/Legislacao/consultaProposicao-3!2881!2017!visualizar.action" TargetMode="External"/><Relationship Id="rId165" Type="http://schemas.openxmlformats.org/officeDocument/2006/relationships/hyperlink" Target="https://legislacao.cl.df.gov.br/Legislacao/consultaProposicao-3!176!2015!visualizar.action" TargetMode="External"/><Relationship Id="rId372" Type="http://schemas.openxmlformats.org/officeDocument/2006/relationships/hyperlink" Target="https://legislacao.cl.df.gov.br/Legislacao/consultaProposicao-3!482!2015!visualizar.action" TargetMode="External"/><Relationship Id="rId677" Type="http://schemas.openxmlformats.org/officeDocument/2006/relationships/hyperlink" Target="https://legislacao.cl.df.gov.br/Legislacao/consultaProposicao-3!2402!2017!visualizar.action" TargetMode="External"/><Relationship Id="rId232" Type="http://schemas.openxmlformats.org/officeDocument/2006/relationships/hyperlink" Target="https://legislacao.cl.df.gov.br/Legislacao/consultaProposicao-3!200!2015!visualizar.action" TargetMode="External"/><Relationship Id="rId27" Type="http://schemas.openxmlformats.org/officeDocument/2006/relationships/hyperlink" Target="https://legislacao.cl.df.gov.br/Legislacao/consultaProposicao-3!31!2015!visualizar.action" TargetMode="External"/><Relationship Id="rId537" Type="http://schemas.openxmlformats.org/officeDocument/2006/relationships/hyperlink" Target="https://legislacao.cl.df.gov.br/Legislacao/consultaProposicao-3!1136!2015!visualizar.action" TargetMode="External"/><Relationship Id="rId744" Type="http://schemas.openxmlformats.org/officeDocument/2006/relationships/hyperlink" Target="https://legislacao.cl.df.gov.br/Legislacao/consultaProposicao-3!3128!2017!visualizar.action" TargetMode="External"/><Relationship Id="rId80" Type="http://schemas.openxmlformats.org/officeDocument/2006/relationships/hyperlink" Target="https://legislacao.cl.df.gov.br/Legislacao/consultaProposicao-3!82!2015!visualizar.action" TargetMode="External"/><Relationship Id="rId176" Type="http://schemas.openxmlformats.org/officeDocument/2006/relationships/hyperlink" Target="https://legislacao.cl.df.gov.br/Legislacao/consultaProposicao-3!177!2015!visualizar.action" TargetMode="External"/><Relationship Id="rId383" Type="http://schemas.openxmlformats.org/officeDocument/2006/relationships/hyperlink" Target="https://legislacao.cl.df.gov.br/Legislacao/consultaProposicao-3!483!2015!visualizar.action" TargetMode="External"/><Relationship Id="rId590" Type="http://schemas.openxmlformats.org/officeDocument/2006/relationships/hyperlink" Target="https://legislacao.cl.df.gov.br/Legislacao/consultaProposicao-3!1887!2016!visualizar.action" TargetMode="External"/><Relationship Id="rId604" Type="http://schemas.openxmlformats.org/officeDocument/2006/relationships/hyperlink" Target="https://legislacao.cl.df.gov.br/Legislacao/consultaProposicao-3!1915!2016!visualizar.action" TargetMode="External"/><Relationship Id="rId243" Type="http://schemas.openxmlformats.org/officeDocument/2006/relationships/hyperlink" Target="https://legislacao.cl.df.gov.br/Legislacao/consultaProposicao-3!223!2015!visualizar.action" TargetMode="External"/><Relationship Id="rId450" Type="http://schemas.openxmlformats.org/officeDocument/2006/relationships/hyperlink" Target="https://legislacao.cl.df.gov.br/Legislacao/consultaProposicao-3!792!2015!visualizar.action" TargetMode="External"/><Relationship Id="rId688" Type="http://schemas.openxmlformats.org/officeDocument/2006/relationships/hyperlink" Target="https://legislacao.cl.df.gov.br/Legislacao/consultaProposicao-3!2592!2017!visualizar.action" TargetMode="External"/><Relationship Id="rId38" Type="http://schemas.openxmlformats.org/officeDocument/2006/relationships/hyperlink" Target="https://legislacao.cl.df.gov.br/Legislacao/consultaProposicao-3!33!2015!visualizar.action" TargetMode="External"/><Relationship Id="rId103" Type="http://schemas.openxmlformats.org/officeDocument/2006/relationships/hyperlink" Target="https://legislacao.cl.df.gov.br/Legislacao/consultaProposicao-3!84!2015!visualizar.action" TargetMode="External"/><Relationship Id="rId310" Type="http://schemas.openxmlformats.org/officeDocument/2006/relationships/hyperlink" Target="https://legislacao.cl.df.gov.br/Legislacao/consultaProposicao-3!420!2015!visualizar.action" TargetMode="External"/><Relationship Id="rId548" Type="http://schemas.openxmlformats.org/officeDocument/2006/relationships/hyperlink" Target="https://legislacao.cl.df.gov.br/Legislacao/consultaProposicao-3!1137!2015!visualizar.action" TargetMode="External"/><Relationship Id="rId755" Type="http://schemas.openxmlformats.org/officeDocument/2006/relationships/hyperlink" Target="https://legislacao.cl.df.gov.br/Legislacao/consultaProposicao-3!3284!2018!visualizar.action" TargetMode="External"/><Relationship Id="rId91" Type="http://schemas.openxmlformats.org/officeDocument/2006/relationships/hyperlink" Target="https://legislacao.cl.df.gov.br/Legislacao/consultaProposicao-3!82!2015!visualizar.action" TargetMode="External"/><Relationship Id="rId187" Type="http://schemas.openxmlformats.org/officeDocument/2006/relationships/hyperlink" Target="https://legislacao.cl.df.gov.br/Legislacao/consultaProposicao-3!179!2015!visualizar.action" TargetMode="External"/><Relationship Id="rId394" Type="http://schemas.openxmlformats.org/officeDocument/2006/relationships/hyperlink" Target="https://legislacao.cl.df.gov.br/Legislacao/consultaProposicao-3!520!2015!visualizar.action" TargetMode="External"/><Relationship Id="rId408" Type="http://schemas.openxmlformats.org/officeDocument/2006/relationships/hyperlink" Target="https://legislacao.cl.df.gov.br/Legislacao/consultaProposicao-3!593!2015!visualizar.action" TargetMode="External"/><Relationship Id="rId615" Type="http://schemas.openxmlformats.org/officeDocument/2006/relationships/hyperlink" Target="https://legislacao.cl.df.gov.br/Legislacao/consultaProposicao-3!1915!2016!visualizar.action" TargetMode="External"/><Relationship Id="rId254" Type="http://schemas.openxmlformats.org/officeDocument/2006/relationships/hyperlink" Target="https://legislacao.cl.df.gov.br/Legislacao/consultaProposicao-3!295!2015!visualizar.action" TargetMode="External"/><Relationship Id="rId699" Type="http://schemas.openxmlformats.org/officeDocument/2006/relationships/hyperlink" Target="https://legislacao.cl.df.gov.br/Legislacao/consultaProposicao-3!2815!2017!visualizar.action" TargetMode="External"/><Relationship Id="rId49" Type="http://schemas.openxmlformats.org/officeDocument/2006/relationships/hyperlink" Target="https://legislacao.cl.df.gov.br/Legislacao/consultaProposicao-3!53!2015!visualizar.action" TargetMode="External"/><Relationship Id="rId114" Type="http://schemas.openxmlformats.org/officeDocument/2006/relationships/hyperlink" Target="https://legislacao.cl.df.gov.br/Legislacao/consultaProposicao-3!84!2015!visualizar.action" TargetMode="External"/><Relationship Id="rId461" Type="http://schemas.openxmlformats.org/officeDocument/2006/relationships/hyperlink" Target="https://legislacao.cl.df.gov.br/Legislacao/consultaProposicao-3!811!2015!visualizar.action" TargetMode="External"/><Relationship Id="rId559" Type="http://schemas.openxmlformats.org/officeDocument/2006/relationships/hyperlink" Target="https://legislacao.cl.df.gov.br/Legislacao/consultaProposicao-3!1595!2016!visualizar.action" TargetMode="External"/><Relationship Id="rId766" Type="http://schemas.openxmlformats.org/officeDocument/2006/relationships/hyperlink" Target="https://legislacao.cl.df.gov.br/Legislacao/consultaProposicao-3!3542!2018!visualizar.action" TargetMode="External"/><Relationship Id="rId198" Type="http://schemas.openxmlformats.org/officeDocument/2006/relationships/hyperlink" Target="https://legislacao.cl.df.gov.br/Legislacao/consultaProposicao-3!183!2015!visualizar.action" TargetMode="External"/><Relationship Id="rId321" Type="http://schemas.openxmlformats.org/officeDocument/2006/relationships/hyperlink" Target="https://legislacao.cl.df.gov.br/Legislacao/consultaProposicao-3!429!2015!visualizar.action" TargetMode="External"/><Relationship Id="rId419" Type="http://schemas.openxmlformats.org/officeDocument/2006/relationships/hyperlink" Target="https://legislacao.cl.df.gov.br/Legislacao/consultaProposicao-3!594!2015!visualizar.action" TargetMode="External"/><Relationship Id="rId626" Type="http://schemas.openxmlformats.org/officeDocument/2006/relationships/hyperlink" Target="https://legislacao.cl.df.gov.br/Legislacao/consultaProposicao-3!2014!2016!visualizar.action" TargetMode="External"/><Relationship Id="rId265" Type="http://schemas.openxmlformats.org/officeDocument/2006/relationships/hyperlink" Target="https://legislacao.cl.df.gov.br/Legislacao/consultaProposicao-3!326!2015!visualizar.action" TargetMode="External"/><Relationship Id="rId472" Type="http://schemas.openxmlformats.org/officeDocument/2006/relationships/hyperlink" Target="https://legislacao.cl.df.gov.br/Legislacao/consultaProposicao-3!817!2015!visualizar.action" TargetMode="External"/><Relationship Id="rId125" Type="http://schemas.openxmlformats.org/officeDocument/2006/relationships/hyperlink" Target="https://legislacao.cl.df.gov.br/Legislacao/consultaProposicao-3!93!2015!visualizar.action" TargetMode="External"/><Relationship Id="rId332" Type="http://schemas.openxmlformats.org/officeDocument/2006/relationships/hyperlink" Target="https://legislacao.cl.df.gov.br/Legislacao/consultaProposicao-3!443!2015!visualizar.action" TargetMode="External"/><Relationship Id="rId777" Type="http://schemas.openxmlformats.org/officeDocument/2006/relationships/hyperlink" Target="https://legislacao.cl.df.gov.br/Legislacao/consultaProposicao-3!3565!2018!visualizar.action" TargetMode="External"/><Relationship Id="rId637" Type="http://schemas.openxmlformats.org/officeDocument/2006/relationships/hyperlink" Target="https://legislacao.cl.df.gov.br/Legislacao/consultaProposicao-3!2041!2016!visualizar.action" TargetMode="External"/><Relationship Id="rId276" Type="http://schemas.openxmlformats.org/officeDocument/2006/relationships/hyperlink" Target="https://legislacao.cl.df.gov.br/Legislacao/consultaProposicao-3!409!2015!visualizar.action" TargetMode="External"/><Relationship Id="rId483" Type="http://schemas.openxmlformats.org/officeDocument/2006/relationships/hyperlink" Target="https://legislacao.cl.df.gov.br/Legislacao/consultaProposicao-3!823!2015!visualizar.action" TargetMode="External"/><Relationship Id="rId690" Type="http://schemas.openxmlformats.org/officeDocument/2006/relationships/hyperlink" Target="https://legislacao.cl.df.gov.br/Legislacao/consultaProposicao-3!2592!2017!visualizar.action" TargetMode="External"/><Relationship Id="rId704" Type="http://schemas.openxmlformats.org/officeDocument/2006/relationships/hyperlink" Target="https://legislacao.cl.df.gov.br/Legislacao/consultaProposicao-3!2833!2017!visualizar.action" TargetMode="External"/><Relationship Id="rId40" Type="http://schemas.openxmlformats.org/officeDocument/2006/relationships/hyperlink" Target="https://legislacao.cl.df.gov.br/Legislacao/consultaProposicao-3!33!2015!visualizar.action" TargetMode="External"/><Relationship Id="rId136" Type="http://schemas.openxmlformats.org/officeDocument/2006/relationships/hyperlink" Target="https://legislacao.cl.df.gov.br/Legislacao/consultaProposicao-3!166!2015!visualizar.action" TargetMode="External"/><Relationship Id="rId343" Type="http://schemas.openxmlformats.org/officeDocument/2006/relationships/hyperlink" Target="https://legislacao.cl.df.gov.br/Legislacao/consultaProposicao-3!443!2015!visualizar.action" TargetMode="External"/><Relationship Id="rId550" Type="http://schemas.openxmlformats.org/officeDocument/2006/relationships/hyperlink" Target="https://legislacao.cl.df.gov.br/Legislacao/consultaProposicao-3!1559!2016!visualizar.action" TargetMode="External"/><Relationship Id="rId203" Type="http://schemas.openxmlformats.org/officeDocument/2006/relationships/hyperlink" Target="https://legislacao.cl.df.gov.br/Legislacao/consultaProposicao-3!183!2015!visualizar.action" TargetMode="External"/><Relationship Id="rId648" Type="http://schemas.openxmlformats.org/officeDocument/2006/relationships/hyperlink" Target="https://legislacao.cl.df.gov.br/Legislacao/consultaProposicao-3!2052!2016!visualizar.action" TargetMode="External"/><Relationship Id="rId287" Type="http://schemas.openxmlformats.org/officeDocument/2006/relationships/hyperlink" Target="https://legislacao.cl.df.gov.br/Legislacao/consultaProposicao-3!418!2015!visualizar.action" TargetMode="External"/><Relationship Id="rId410" Type="http://schemas.openxmlformats.org/officeDocument/2006/relationships/hyperlink" Target="https://legislacao.cl.df.gov.br/Legislacao/consultaProposicao-3!593!2015!visualizar.action" TargetMode="External"/><Relationship Id="rId494" Type="http://schemas.openxmlformats.org/officeDocument/2006/relationships/hyperlink" Target="https://legislacao.cl.df.gov.br/Legislacao/consultaProposicao-3!852!2015!visualizar.action" TargetMode="External"/><Relationship Id="rId508" Type="http://schemas.openxmlformats.org/officeDocument/2006/relationships/hyperlink" Target="https://legislacao.cl.df.gov.br/Legislacao/consultaProposicao-3!884!2015!visualizar.action" TargetMode="External"/><Relationship Id="rId715" Type="http://schemas.openxmlformats.org/officeDocument/2006/relationships/hyperlink" Target="https://legislacao.cl.df.gov.br/Legislacao/consultaProposicao-3!2833!2017!visualizar.action" TargetMode="External"/><Relationship Id="rId147" Type="http://schemas.openxmlformats.org/officeDocument/2006/relationships/hyperlink" Target="https://legislacao.cl.df.gov.br/Legislacao/consultaProposicao-3!173!2015!visualizar.action" TargetMode="External"/><Relationship Id="rId354" Type="http://schemas.openxmlformats.org/officeDocument/2006/relationships/hyperlink" Target="https://legislacao.cl.df.gov.br/Legislacao/consultaProposicao-3!456!2015!visualizar.action" TargetMode="External"/><Relationship Id="rId51" Type="http://schemas.openxmlformats.org/officeDocument/2006/relationships/hyperlink" Target="https://legislacao.cl.df.gov.br/Legislacao/consultaProposicao-3!53!2015!visualizar.action" TargetMode="External"/><Relationship Id="rId561" Type="http://schemas.openxmlformats.org/officeDocument/2006/relationships/hyperlink" Target="https://legislacao.cl.df.gov.br/Legislacao/consultaProposicao-3!1595!2016!visualizar.action" TargetMode="External"/><Relationship Id="rId659" Type="http://schemas.openxmlformats.org/officeDocument/2006/relationships/hyperlink" Target="https://ple.cl.df.gov.br/" TargetMode="External"/><Relationship Id="rId214" Type="http://schemas.openxmlformats.org/officeDocument/2006/relationships/hyperlink" Target="https://legislacao.cl.df.gov.br/Legislacao/consultaProposicao-3!185!2015!visualizar.action" TargetMode="External"/><Relationship Id="rId298" Type="http://schemas.openxmlformats.org/officeDocument/2006/relationships/hyperlink" Target="https://legislacao.cl.df.gov.br/Legislacao/consultaProposicao-3!419!2015!visualizar.action" TargetMode="External"/><Relationship Id="rId421" Type="http://schemas.openxmlformats.org/officeDocument/2006/relationships/hyperlink" Target="https://legislacao.cl.df.gov.br/Legislacao/consultaProposicao-3!594!2015!visualizar.action" TargetMode="External"/><Relationship Id="rId519" Type="http://schemas.openxmlformats.org/officeDocument/2006/relationships/hyperlink" Target="https://legislacao.cl.df.gov.br/Legislacao/consultaProposicao-3!1121!2015!visualizar.action" TargetMode="External"/><Relationship Id="rId158" Type="http://schemas.openxmlformats.org/officeDocument/2006/relationships/hyperlink" Target="https://legislacao.cl.df.gov.br/Legislacao/consultaProposicao-3!174!2015!visualizar.action" TargetMode="External"/><Relationship Id="rId726" Type="http://schemas.openxmlformats.org/officeDocument/2006/relationships/hyperlink" Target="https://legislacao.cl.df.gov.br/Legislacao/consultaProposicao-3!2881!2017!visualizar.action" TargetMode="External"/><Relationship Id="rId62" Type="http://schemas.openxmlformats.org/officeDocument/2006/relationships/hyperlink" Target="https://legislacao.cl.df.gov.br/Legislacao/consultaProposicao-3!65!2015!visualizar.action" TargetMode="External"/><Relationship Id="rId365" Type="http://schemas.openxmlformats.org/officeDocument/2006/relationships/hyperlink" Target="https://legislacao.cl.df.gov.br/Legislacao/consultaProposicao-3!481!2015!visualizar.action" TargetMode="External"/><Relationship Id="rId572" Type="http://schemas.openxmlformats.org/officeDocument/2006/relationships/hyperlink" Target="https://legislacao.cl.df.gov.br/Legislacao/consultaProposicao-3!1674!2016!visualizar.action" TargetMode="External"/><Relationship Id="rId225" Type="http://schemas.openxmlformats.org/officeDocument/2006/relationships/hyperlink" Target="https://legislacao.cl.df.gov.br/Legislacao/consultaProposicao-3!188!2015!visualizar.action" TargetMode="External"/><Relationship Id="rId432" Type="http://schemas.openxmlformats.org/officeDocument/2006/relationships/hyperlink" Target="https://legislacao.cl.df.gov.br/Legislacao/consultaProposicao-3!664!2015!visualizar.action" TargetMode="External"/><Relationship Id="rId737" Type="http://schemas.openxmlformats.org/officeDocument/2006/relationships/hyperlink" Target="https://legislacao.cl.df.gov.br/Legislacao/consultaProposicao-3!2881!2017!visualizar.action" TargetMode="External"/><Relationship Id="rId73" Type="http://schemas.openxmlformats.org/officeDocument/2006/relationships/hyperlink" Target="https://legislacao.cl.df.gov.br/Legislacao/consultaProposicao-3!66!2015!visualizar.action" TargetMode="External"/><Relationship Id="rId169" Type="http://schemas.openxmlformats.org/officeDocument/2006/relationships/hyperlink" Target="https://legislacao.cl.df.gov.br/Legislacao/consultaProposicao-3!176!2015!visualizar.action" TargetMode="External"/><Relationship Id="rId376" Type="http://schemas.openxmlformats.org/officeDocument/2006/relationships/hyperlink" Target="https://legislacao.cl.df.gov.br/Legislacao/consultaProposicao-3!482!2015!visualizar.action" TargetMode="External"/><Relationship Id="rId583" Type="http://schemas.openxmlformats.org/officeDocument/2006/relationships/hyperlink" Target="https://legislacao.cl.df.gov.br/Legislacao/consultaProposicao-3!1869!2016!visualizar.action" TargetMode="External"/><Relationship Id="rId4" Type="http://schemas.openxmlformats.org/officeDocument/2006/relationships/hyperlink" Target="https://legislacao.cl.df.gov.br/Legislacao/consultaProposicao-3!2!2015!visualizar.action" TargetMode="External"/><Relationship Id="rId236" Type="http://schemas.openxmlformats.org/officeDocument/2006/relationships/hyperlink" Target="https://legislacao.cl.df.gov.br/Legislacao/consultaProposicao-3!200!2015!visualizar.action" TargetMode="External"/><Relationship Id="rId443" Type="http://schemas.openxmlformats.org/officeDocument/2006/relationships/hyperlink" Target="https://legislacao.cl.df.gov.br/Legislacao/consultaProposicao-3!786!2015!visualizar.action" TargetMode="External"/><Relationship Id="rId650" Type="http://schemas.openxmlformats.org/officeDocument/2006/relationships/hyperlink" Target="https://legislacao.cl.df.gov.br/Legislacao/consultaProposicao-3!2052!2016!visualizar.action" TargetMode="External"/><Relationship Id="rId303" Type="http://schemas.openxmlformats.org/officeDocument/2006/relationships/hyperlink" Target="https://legislacao.cl.df.gov.br/Legislacao/consultaProposicao-3!419!2015!visualizar.action" TargetMode="External"/><Relationship Id="rId748" Type="http://schemas.openxmlformats.org/officeDocument/2006/relationships/hyperlink" Target="https://legislacao.cl.df.gov.br/Legislacao/consultaProposicao-3!3128!2017!visualizar.action" TargetMode="External"/><Relationship Id="rId84" Type="http://schemas.openxmlformats.org/officeDocument/2006/relationships/hyperlink" Target="https://legislacao.cl.df.gov.br/Legislacao/consultaProposicao-3!82!2015!visualizar.action" TargetMode="External"/><Relationship Id="rId387" Type="http://schemas.openxmlformats.org/officeDocument/2006/relationships/hyperlink" Target="https://legislacao.cl.df.gov.br/Legislacao/consultaProposicao-3!520!2015!visualizar.action" TargetMode="External"/><Relationship Id="rId510" Type="http://schemas.openxmlformats.org/officeDocument/2006/relationships/hyperlink" Target="https://legislacao.cl.df.gov.br/Legislacao/consultaProposicao-3!884!2015!visualizar.action" TargetMode="External"/><Relationship Id="rId594" Type="http://schemas.openxmlformats.org/officeDocument/2006/relationships/hyperlink" Target="https://legislacao.cl.df.gov.br/Legislacao/consultaProposicao-3!1887!2016!visualizar.action" TargetMode="External"/><Relationship Id="rId608" Type="http://schemas.openxmlformats.org/officeDocument/2006/relationships/hyperlink" Target="https://legislacao.cl.df.gov.br/Legislacao/consultaProposicao-3!1915!2016!visualizar.action" TargetMode="External"/><Relationship Id="rId247" Type="http://schemas.openxmlformats.org/officeDocument/2006/relationships/hyperlink" Target="https://legislacao.cl.df.gov.br/Legislacao/consultaProposicao-3!245!2015!visualizar.actio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cl.df.gov.br/en/web/guest/projetos" TargetMode="External"/><Relationship Id="rId1" Type="http://schemas.openxmlformats.org/officeDocument/2006/relationships/hyperlink" Target="https://legislacao.cl.df.gov.br/Legislacao/consultaProposicao-3!747!2008!visualizar.ac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egislacao.cl.df.gov.br/Legislacao/consultaProposicao-3!747!2008!visualizar.action" TargetMode="External"/><Relationship Id="rId2" Type="http://schemas.openxmlformats.org/officeDocument/2006/relationships/hyperlink" Target="https://legislacao.cl.df.gov.br/Legislacao/consultaProposicao-3!747!2008!visualizar.action" TargetMode="External"/><Relationship Id="rId1" Type="http://schemas.openxmlformats.org/officeDocument/2006/relationships/hyperlink" Target="https://legislacao.cl.df.gov.br/Legislacao/consultaProposicao-3!747!2008!visualizar.actio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l.df.gov.br/documents/5744638/17691882/DCL+n%C2%BA+087+de+11+de+maio+de+2006.pdf/75da2a01-f515-47ee-812f-2262752e1008?version=1.0&amp;t=1471451760000" TargetMode="External"/><Relationship Id="rId2" Type="http://schemas.openxmlformats.org/officeDocument/2006/relationships/hyperlink" Target="https://www.cl.df.gov.br/documents/5744638/17701226/DCL+n%C2%BA+233+de+16+de+dezembro+de+2004+-+Suplemento.pdf/fd86fd21-4c2d-439e-af50-f6dc1b971b59?version=1.0&amp;t=1471620300000" TargetMode="External"/><Relationship Id="rId1" Type="http://schemas.openxmlformats.org/officeDocument/2006/relationships/hyperlink" Target="https://www.cl.df.gov.br/documents/5744638/17703582/DCL+n%C2%BA+225+de+28+de+novembro+de+2003.pdf/b8272992-ff29-4229-a65b-fb73db02acdc?version=1.0&amp;t=1471623000000" TargetMode="External"/><Relationship Id="rId6" Type="http://schemas.openxmlformats.org/officeDocument/2006/relationships/drawing" Target="../drawings/drawing6.xml"/><Relationship Id="rId5" Type="http://schemas.openxmlformats.org/officeDocument/2006/relationships/hyperlink" Target="https://www.cl.df.gov.br/documents/5744638/17644990/DCL+n%C2%BA+089+de+15+de+maio+de+2007.pdf/e3be548f-3812-41f3-90f0-c28901df414a?version=1.0&amp;t=1469642460000" TargetMode="External"/><Relationship Id="rId4" Type="http://schemas.openxmlformats.org/officeDocument/2006/relationships/hyperlink" Target="https://www.cl.df.gov.br/documents/5744638/17644990/DCL+n%C2%BA+050+de+16++de+mar%C3%A7o+de+2007.pdf/dab841ef-f860-485a-9b9f-69ea9134dc85?version=1.0&amp;t=1469642100000"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cl.df.gov.br/documents/5744638/17701226/DCL+n%C2%BA+233+de+16+de+dezembro+de+2004+-+Suplemento.pdf/fd86fd21-4c2d-439e-af50-f6dc1b971b59?version=1.0&amp;t=1471620300000" TargetMode="External"/><Relationship Id="rId1" Type="http://schemas.openxmlformats.org/officeDocument/2006/relationships/hyperlink" Target="https://www.cl.df.gov.br/documents/5744638/17703582/DCL+n%C2%BA+225+de+28+de+novembro+de+2003.pdf/b8272992-ff29-4229-a65b-fb73db02acdc?version=1.0&amp;t=147162300000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l.df.gov.br/documents/5744638/17717687/DCL+n%C2%BA+091+de+26+de+maio+de+1999.pdf/ad824ad4-8e51-4938-9754-8c6eb17fa394?version=1.0&amp;t=1471883640000" TargetMode="External"/><Relationship Id="rId7" Type="http://schemas.openxmlformats.org/officeDocument/2006/relationships/drawing" Target="../drawings/drawing7.xml"/><Relationship Id="rId2" Type="http://schemas.openxmlformats.org/officeDocument/2006/relationships/hyperlink" Target="https://www.cl.df.gov.br/documents/5744638/17717687/DCL+n%C2%BA+091+de+26+de+maio+de+1999.pdf/ad824ad4-8e51-4938-9754-8c6eb17fa394?version=1.0&amp;t=1471883640000" TargetMode="External"/><Relationship Id="rId1" Type="http://schemas.openxmlformats.org/officeDocument/2006/relationships/hyperlink" Target="https://www.cl.df.gov.br/documents/5744638/17717687/DCL+n%C2%BA+091+de+26+de+maio+de+1999.pdf/ad824ad4-8e51-4938-9754-8c6eb17fa394?version=1.0&amp;t=1471883640000" TargetMode="External"/><Relationship Id="rId6" Type="http://schemas.openxmlformats.org/officeDocument/2006/relationships/hyperlink" Target="https://www.cl.df.gov.br/documents/5744638/17715162/DCL+n%C2%BA+118+de+29+de+junho+de+2000+-+Suplemento.pdf/56fb8e6e-6d6b-4085-bdfd-472bdf53ce8a?version=1.0&amp;t=1471881060000" TargetMode="External"/><Relationship Id="rId5" Type="http://schemas.openxmlformats.org/officeDocument/2006/relationships/hyperlink" Target="https://www.cl.df.gov.br/documents/5744638/17717687/DCL+n%C2%BA+202+de+08+de+novembro+de+1999.pdf/fb3342bc-1a8c-4c27-a082-845623da2e04?version=1.0&amp;t=1471884360000" TargetMode="External"/><Relationship Id="rId4" Type="http://schemas.openxmlformats.org/officeDocument/2006/relationships/hyperlink" Target="https://www.cl.df.gov.br/documents/5744638/17717687/DCL+n%C2%BA+091+de+26+de+maio+de+1999.pdf/ad824ad4-8e51-4938-9754-8c6eb17fa394?version=1.0&amp;t=1471883640000"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l.df.gov.br/documents/5744638/17717687/DCL+n%C2%BA+088+de+21+de+maio+de+1999.pdf/4d7718f3-499f-4c12-b516-932f349a326a?version=1.0&amp;t=1471883580000" TargetMode="External"/><Relationship Id="rId2" Type="http://schemas.openxmlformats.org/officeDocument/2006/relationships/hyperlink" Target="https://www.cl.df.gov.br/documents/5744638/17717687/DCL+n%C2%BA+088+de+21+de+maio+de+1999.pdf/4d7718f3-499f-4c12-b516-932f349a326a?version=1.0&amp;t=1471883580000" TargetMode="External"/><Relationship Id="rId1" Type="http://schemas.openxmlformats.org/officeDocument/2006/relationships/hyperlink" Target="https://www.cl.df.gov.br/documents/5744638/17717687/DCL+n%C2%BA+088+de+21+de+maio+de+1999.pdf/4d7718f3-499f-4c12-b516-932f349a326a?version=1.0&amp;t=1471883580000" TargetMode="External"/><Relationship Id="rId5" Type="http://schemas.openxmlformats.org/officeDocument/2006/relationships/hyperlink" Target="https://www.cl.df.gov.br/documents/5744638/17717687/DCL+n%C2%BA+088+de+21+de+maio+de+1999.pdf/4d7718f3-499f-4c12-b516-932f349a326a?version=1.0&amp;t=1471883580000" TargetMode="External"/><Relationship Id="rId4" Type="http://schemas.openxmlformats.org/officeDocument/2006/relationships/hyperlink" Target="https://www.cl.df.gov.br/documents/5744638/17717687/DCL+n%C2%BA+088+de+21+de+maio+de+1999.pdf/4d7718f3-499f-4c12-b516-932f349a326a?version=1.0&amp;t=1471883580000"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legislacao.cl.df.gov.br/Legislacao/consultaProposicao-3!2!2015!visualizar.action"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legislacao.cl.df.gov.br/Legislacao/consultaProposicao-3!2!2015!visualizar.action" TargetMode="External"/><Relationship Id="rId7" Type="http://schemas.openxmlformats.org/officeDocument/2006/relationships/hyperlink" Target="https://legislacao.cl.df.gov.br/Legislacao/consultaProposicao-3!2!2015!visualizar.action" TargetMode="External"/><Relationship Id="rId2" Type="http://schemas.openxmlformats.org/officeDocument/2006/relationships/hyperlink" Target="https://legislacao.cl.df.gov.br/Legislacao/consultaProposicao-3!2!2015!visualizar.action" TargetMode="External"/><Relationship Id="rId1" Type="http://schemas.openxmlformats.org/officeDocument/2006/relationships/hyperlink" Target="https://legislacao.cl.df.gov.br/Legislacao/consultaProposicao-3!2!2015!visualizar.action" TargetMode="External"/><Relationship Id="rId6" Type="http://schemas.openxmlformats.org/officeDocument/2006/relationships/hyperlink" Target="https://legislacao.cl.df.gov.br/Legislacao/consultaProposicao-3!2!2015!visualizar.action" TargetMode="External"/><Relationship Id="rId5" Type="http://schemas.openxmlformats.org/officeDocument/2006/relationships/hyperlink" Target="https://legislacao.cl.df.gov.br/Legislacao/consultaProposicao-3!2!2015!visualizar.action" TargetMode="External"/><Relationship Id="rId4" Type="http://schemas.openxmlformats.org/officeDocument/2006/relationships/hyperlink" Target="https://legislacao.cl.df.gov.br/Legislacao/consultaProposicao-3!2!2015!visualizar.action"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G998"/>
  <sheetViews>
    <sheetView topLeftCell="A76" workbookViewId="0"/>
  </sheetViews>
  <sheetFormatPr baseColWidth="10" defaultColWidth="14.5" defaultRowHeight="15" customHeight="1" x14ac:dyDescent="0.2"/>
  <cols>
    <col min="2" max="2" width="78.83203125" customWidth="1"/>
    <col min="3" max="3" width="112" customWidth="1"/>
    <col min="4" max="4" width="79.6640625" customWidth="1"/>
    <col min="5" max="5" width="28.6640625" customWidth="1"/>
    <col min="6" max="6" width="27.1640625" customWidth="1"/>
    <col min="7" max="7" width="31.5" customWidth="1"/>
  </cols>
  <sheetData>
    <row r="1" spans="1:7" ht="16.5" customHeight="1" x14ac:dyDescent="0.2">
      <c r="A1" s="8" t="s">
        <v>47</v>
      </c>
      <c r="B1" s="9" t="s">
        <v>1</v>
      </c>
      <c r="C1" s="9" t="s">
        <v>2</v>
      </c>
      <c r="D1" s="9" t="s">
        <v>3</v>
      </c>
      <c r="E1" s="10" t="s">
        <v>48</v>
      </c>
      <c r="F1" s="10" t="s">
        <v>5</v>
      </c>
      <c r="G1" s="10" t="s">
        <v>6</v>
      </c>
    </row>
    <row r="2" spans="1:7" ht="16.5" customHeight="1" x14ac:dyDescent="0.2">
      <c r="A2" s="11" t="s">
        <v>54</v>
      </c>
      <c r="B2" s="12" t="s">
        <v>55</v>
      </c>
      <c r="C2" s="12" t="s">
        <v>56</v>
      </c>
      <c r="D2" s="13" t="s">
        <v>17</v>
      </c>
      <c r="E2" s="6" t="s">
        <v>30</v>
      </c>
      <c r="F2" s="3" t="s">
        <v>57</v>
      </c>
      <c r="G2" s="3" t="str">
        <f t="shared" ref="G2:G70" si="0">IF(ISNUMBER(SEARCH("2019",A2)),"Oitava Legislatura (2019-2022)","")</f>
        <v>Oitava Legislatura (2019-2022)</v>
      </c>
    </row>
    <row r="3" spans="1:7" ht="16.5" customHeight="1" x14ac:dyDescent="0.2">
      <c r="A3" s="14" t="s">
        <v>58</v>
      </c>
      <c r="B3" s="15" t="s">
        <v>59</v>
      </c>
      <c r="C3" s="15" t="s">
        <v>60</v>
      </c>
      <c r="D3" s="13" t="s">
        <v>13</v>
      </c>
      <c r="E3" s="5" t="s">
        <v>20</v>
      </c>
      <c r="F3" s="4" t="s">
        <v>61</v>
      </c>
      <c r="G3" s="4" t="str">
        <f t="shared" si="0"/>
        <v>Oitava Legislatura (2019-2022)</v>
      </c>
    </row>
    <row r="4" spans="1:7" ht="16.5" customHeight="1" x14ac:dyDescent="0.2">
      <c r="A4" s="16" t="s">
        <v>62</v>
      </c>
      <c r="B4" s="12" t="s">
        <v>63</v>
      </c>
      <c r="C4" s="12" t="s">
        <v>64</v>
      </c>
      <c r="D4" s="13" t="s">
        <v>11</v>
      </c>
      <c r="E4" s="6" t="s">
        <v>65</v>
      </c>
      <c r="F4" s="3" t="s">
        <v>66</v>
      </c>
      <c r="G4" s="3" t="str">
        <f t="shared" si="0"/>
        <v>Oitava Legislatura (2019-2022)</v>
      </c>
    </row>
    <row r="5" spans="1:7" ht="16.5" customHeight="1" x14ac:dyDescent="0.2">
      <c r="A5" s="14" t="s">
        <v>67</v>
      </c>
      <c r="B5" s="15" t="s">
        <v>68</v>
      </c>
      <c r="C5" s="15" t="s">
        <v>69</v>
      </c>
      <c r="D5" s="13" t="s">
        <v>13</v>
      </c>
      <c r="E5" s="5" t="s">
        <v>70</v>
      </c>
      <c r="F5" s="4" t="s">
        <v>71</v>
      </c>
      <c r="G5" s="4" t="str">
        <f t="shared" si="0"/>
        <v>Oitava Legislatura (2019-2022)</v>
      </c>
    </row>
    <row r="6" spans="1:7" ht="16.5" customHeight="1" x14ac:dyDescent="0.2">
      <c r="A6" s="16" t="s">
        <v>72</v>
      </c>
      <c r="B6" s="17" t="s">
        <v>73</v>
      </c>
      <c r="C6" s="12" t="s">
        <v>74</v>
      </c>
      <c r="D6" s="13" t="s">
        <v>15</v>
      </c>
      <c r="E6" s="6" t="s">
        <v>70</v>
      </c>
      <c r="F6" s="3" t="s">
        <v>71</v>
      </c>
      <c r="G6" s="3" t="str">
        <f t="shared" si="0"/>
        <v>Oitava Legislatura (2019-2022)</v>
      </c>
    </row>
    <row r="7" spans="1:7" ht="16.5" customHeight="1" x14ac:dyDescent="0.2">
      <c r="A7" s="14" t="s">
        <v>75</v>
      </c>
      <c r="B7" s="18" t="s">
        <v>76</v>
      </c>
      <c r="C7" s="15" t="s">
        <v>77</v>
      </c>
      <c r="D7" s="13" t="s">
        <v>19</v>
      </c>
      <c r="E7" s="5" t="s">
        <v>45</v>
      </c>
      <c r="F7" s="4" t="s">
        <v>78</v>
      </c>
      <c r="G7" s="4" t="str">
        <f t="shared" si="0"/>
        <v>Oitava Legislatura (2019-2022)</v>
      </c>
    </row>
    <row r="8" spans="1:7" ht="16.5" customHeight="1" x14ac:dyDescent="0.2">
      <c r="A8" s="16" t="s">
        <v>79</v>
      </c>
      <c r="B8" s="17" t="s">
        <v>80</v>
      </c>
      <c r="C8" s="12" t="s">
        <v>81</v>
      </c>
      <c r="D8" s="13" t="s">
        <v>7</v>
      </c>
      <c r="E8" s="6" t="s">
        <v>14</v>
      </c>
      <c r="F8" s="3" t="s">
        <v>82</v>
      </c>
      <c r="G8" s="3" t="str">
        <f t="shared" si="0"/>
        <v>Oitava Legislatura (2019-2022)</v>
      </c>
    </row>
    <row r="9" spans="1:7" ht="16.5" customHeight="1" x14ac:dyDescent="0.2">
      <c r="A9" s="14" t="s">
        <v>83</v>
      </c>
      <c r="B9" s="18" t="s">
        <v>84</v>
      </c>
      <c r="C9" s="18" t="s">
        <v>84</v>
      </c>
      <c r="D9" s="13" t="s">
        <v>11</v>
      </c>
      <c r="E9" s="5" t="s">
        <v>14</v>
      </c>
      <c r="F9" s="4" t="s">
        <v>85</v>
      </c>
      <c r="G9" s="4" t="str">
        <f t="shared" si="0"/>
        <v>Oitava Legislatura (2019-2022)</v>
      </c>
    </row>
    <row r="10" spans="1:7" ht="16.5" customHeight="1" x14ac:dyDescent="0.2">
      <c r="A10" s="16" t="s">
        <v>86</v>
      </c>
      <c r="B10" s="17" t="s">
        <v>87</v>
      </c>
      <c r="C10" s="12" t="s">
        <v>88</v>
      </c>
      <c r="D10" s="13" t="s">
        <v>15</v>
      </c>
      <c r="E10" s="6" t="s">
        <v>27</v>
      </c>
      <c r="F10" s="3" t="s">
        <v>89</v>
      </c>
      <c r="G10" s="3" t="str">
        <f t="shared" si="0"/>
        <v>Oitava Legislatura (2019-2022)</v>
      </c>
    </row>
    <row r="11" spans="1:7" ht="16.5" customHeight="1" x14ac:dyDescent="0.2">
      <c r="A11" s="14" t="s">
        <v>90</v>
      </c>
      <c r="B11" s="18" t="s">
        <v>91</v>
      </c>
      <c r="C11" s="15" t="s">
        <v>92</v>
      </c>
      <c r="D11" s="13" t="s">
        <v>7</v>
      </c>
      <c r="E11" s="5" t="s">
        <v>27</v>
      </c>
      <c r="F11" s="4" t="s">
        <v>93</v>
      </c>
      <c r="G11" s="4" t="str">
        <f t="shared" si="0"/>
        <v>Oitava Legislatura (2019-2022)</v>
      </c>
    </row>
    <row r="12" spans="1:7" ht="16.5" customHeight="1" x14ac:dyDescent="0.2">
      <c r="A12" s="16" t="s">
        <v>94</v>
      </c>
      <c r="B12" s="17" t="s">
        <v>95</v>
      </c>
      <c r="C12" s="12" t="s">
        <v>96</v>
      </c>
      <c r="D12" s="13" t="s">
        <v>21</v>
      </c>
      <c r="E12" s="6" t="s">
        <v>45</v>
      </c>
      <c r="F12" s="3" t="s">
        <v>97</v>
      </c>
      <c r="G12" s="3" t="str">
        <f t="shared" si="0"/>
        <v>Oitava Legislatura (2019-2022)</v>
      </c>
    </row>
    <row r="13" spans="1:7" ht="16.5" customHeight="1" x14ac:dyDescent="0.2">
      <c r="A13" s="14" t="s">
        <v>98</v>
      </c>
      <c r="B13" s="18" t="s">
        <v>22</v>
      </c>
      <c r="C13" s="15" t="s">
        <v>99</v>
      </c>
      <c r="D13" s="13" t="s">
        <v>13</v>
      </c>
      <c r="E13" s="5" t="s">
        <v>100</v>
      </c>
      <c r="F13" s="4" t="s">
        <v>101</v>
      </c>
      <c r="G13" s="4" t="str">
        <f t="shared" si="0"/>
        <v>Oitava Legislatura (2019-2022)</v>
      </c>
    </row>
    <row r="14" spans="1:7" ht="16.5" customHeight="1" x14ac:dyDescent="0.2">
      <c r="A14" s="16" t="s">
        <v>102</v>
      </c>
      <c r="B14" s="17" t="s">
        <v>103</v>
      </c>
      <c r="C14" s="12" t="s">
        <v>104</v>
      </c>
      <c r="D14" s="13" t="s">
        <v>18</v>
      </c>
      <c r="E14" s="6" t="s">
        <v>30</v>
      </c>
      <c r="F14" s="3" t="s">
        <v>105</v>
      </c>
      <c r="G14" s="3" t="str">
        <f t="shared" si="0"/>
        <v>Oitava Legislatura (2019-2022)</v>
      </c>
    </row>
    <row r="15" spans="1:7" ht="16.5" customHeight="1" x14ac:dyDescent="0.2">
      <c r="A15" s="14" t="s">
        <v>106</v>
      </c>
      <c r="B15" s="18" t="s">
        <v>107</v>
      </c>
      <c r="C15" s="15" t="s">
        <v>108</v>
      </c>
      <c r="D15" s="13" t="s">
        <v>12</v>
      </c>
      <c r="E15" s="5" t="s">
        <v>30</v>
      </c>
      <c r="F15" s="4" t="s">
        <v>105</v>
      </c>
      <c r="G15" s="4" t="str">
        <f t="shared" si="0"/>
        <v>Oitava Legislatura (2019-2022)</v>
      </c>
    </row>
    <row r="16" spans="1:7" ht="16.5" customHeight="1" x14ac:dyDescent="0.2">
      <c r="A16" s="16" t="s">
        <v>109</v>
      </c>
      <c r="B16" s="17" t="s">
        <v>110</v>
      </c>
      <c r="C16" s="12" t="s">
        <v>111</v>
      </c>
      <c r="D16" s="13" t="s">
        <v>17</v>
      </c>
      <c r="E16" s="6" t="s">
        <v>30</v>
      </c>
      <c r="F16" s="3" t="s">
        <v>112</v>
      </c>
      <c r="G16" s="3" t="str">
        <f t="shared" si="0"/>
        <v>Oitava Legislatura (2019-2022)</v>
      </c>
    </row>
    <row r="17" spans="1:7" ht="16.5" customHeight="1" x14ac:dyDescent="0.2">
      <c r="A17" s="14" t="s">
        <v>113</v>
      </c>
      <c r="B17" s="18" t="s">
        <v>114</v>
      </c>
      <c r="C17" s="15" t="s">
        <v>115</v>
      </c>
      <c r="D17" s="13" t="s">
        <v>12</v>
      </c>
      <c r="E17" s="5" t="s">
        <v>116</v>
      </c>
      <c r="F17" s="4" t="s">
        <v>117</v>
      </c>
      <c r="G17" s="4" t="str">
        <f t="shared" si="0"/>
        <v>Oitava Legislatura (2019-2022)</v>
      </c>
    </row>
    <row r="18" spans="1:7" ht="16.5" customHeight="1" x14ac:dyDescent="0.2">
      <c r="A18" s="16" t="s">
        <v>118</v>
      </c>
      <c r="B18" s="17" t="s">
        <v>119</v>
      </c>
      <c r="C18" s="12" t="s">
        <v>120</v>
      </c>
      <c r="D18" s="13" t="s">
        <v>13</v>
      </c>
      <c r="E18" s="6" t="s">
        <v>121</v>
      </c>
      <c r="F18" s="3" t="s">
        <v>122</v>
      </c>
      <c r="G18" s="3" t="str">
        <f t="shared" si="0"/>
        <v>Oitava Legislatura (2019-2022)</v>
      </c>
    </row>
    <row r="19" spans="1:7" ht="16.5" customHeight="1" x14ac:dyDescent="0.2">
      <c r="A19" s="14" t="s">
        <v>123</v>
      </c>
      <c r="B19" s="18" t="s">
        <v>124</v>
      </c>
      <c r="C19" s="15" t="s">
        <v>125</v>
      </c>
      <c r="D19" s="13" t="s">
        <v>13</v>
      </c>
      <c r="E19" s="5" t="s">
        <v>70</v>
      </c>
      <c r="F19" s="4" t="s">
        <v>126</v>
      </c>
      <c r="G19" s="4" t="str">
        <f t="shared" si="0"/>
        <v>Oitava Legislatura (2019-2022)</v>
      </c>
    </row>
    <row r="20" spans="1:7" ht="16.5" customHeight="1" x14ac:dyDescent="0.2">
      <c r="A20" s="16" t="s">
        <v>127</v>
      </c>
      <c r="B20" s="17" t="s">
        <v>128</v>
      </c>
      <c r="C20" s="12" t="s">
        <v>129</v>
      </c>
      <c r="D20" s="13" t="s">
        <v>130</v>
      </c>
      <c r="E20" s="6" t="s">
        <v>70</v>
      </c>
      <c r="F20" s="3" t="s">
        <v>131</v>
      </c>
      <c r="G20" s="3" t="str">
        <f t="shared" si="0"/>
        <v>Oitava Legislatura (2019-2022)</v>
      </c>
    </row>
    <row r="21" spans="1:7" ht="16.5" customHeight="1" x14ac:dyDescent="0.2">
      <c r="A21" s="14" t="s">
        <v>132</v>
      </c>
      <c r="B21" s="18" t="s">
        <v>133</v>
      </c>
      <c r="C21" s="15" t="s">
        <v>134</v>
      </c>
      <c r="D21" s="13" t="s">
        <v>13</v>
      </c>
      <c r="E21" s="5" t="s">
        <v>135</v>
      </c>
      <c r="F21" s="4" t="s">
        <v>136</v>
      </c>
      <c r="G21" s="4" t="str">
        <f t="shared" si="0"/>
        <v>Oitava Legislatura (2019-2022)</v>
      </c>
    </row>
    <row r="22" spans="1:7" ht="16.5" customHeight="1" x14ac:dyDescent="0.2">
      <c r="A22" s="16" t="s">
        <v>137</v>
      </c>
      <c r="B22" s="17" t="s">
        <v>138</v>
      </c>
      <c r="C22" s="12" t="s">
        <v>139</v>
      </c>
      <c r="D22" s="13" t="s">
        <v>11</v>
      </c>
      <c r="E22" s="6" t="s">
        <v>8</v>
      </c>
      <c r="F22" s="3" t="s">
        <v>140</v>
      </c>
      <c r="G22" s="3" t="str">
        <f t="shared" si="0"/>
        <v>Oitava Legislatura (2019-2022)</v>
      </c>
    </row>
    <row r="23" spans="1:7" ht="16.5" customHeight="1" x14ac:dyDescent="0.2">
      <c r="A23" s="14" t="s">
        <v>141</v>
      </c>
      <c r="B23" s="18" t="s">
        <v>142</v>
      </c>
      <c r="C23" s="15" t="s">
        <v>143</v>
      </c>
      <c r="D23" s="13" t="s">
        <v>13</v>
      </c>
      <c r="E23" s="5" t="s">
        <v>26</v>
      </c>
      <c r="F23" s="4" t="s">
        <v>144</v>
      </c>
      <c r="G23" s="4" t="str">
        <f t="shared" si="0"/>
        <v>Oitava Legislatura (2019-2022)</v>
      </c>
    </row>
    <row r="24" spans="1:7" ht="16.5" customHeight="1" x14ac:dyDescent="0.2">
      <c r="A24" s="16" t="s">
        <v>145</v>
      </c>
      <c r="B24" s="17" t="s">
        <v>146</v>
      </c>
      <c r="C24" s="12" t="s">
        <v>147</v>
      </c>
      <c r="D24" s="13" t="s">
        <v>33</v>
      </c>
      <c r="E24" s="6" t="s">
        <v>27</v>
      </c>
      <c r="F24" s="3" t="s">
        <v>148</v>
      </c>
      <c r="G24" s="3" t="str">
        <f t="shared" si="0"/>
        <v>Oitava Legislatura (2019-2022)</v>
      </c>
    </row>
    <row r="25" spans="1:7" ht="16.5" customHeight="1" x14ac:dyDescent="0.2">
      <c r="A25" s="14" t="s">
        <v>149</v>
      </c>
      <c r="B25" s="18" t="s">
        <v>150</v>
      </c>
      <c r="C25" s="15" t="s">
        <v>151</v>
      </c>
      <c r="D25" s="13" t="s">
        <v>15</v>
      </c>
      <c r="E25" s="5" t="s">
        <v>152</v>
      </c>
      <c r="F25" s="4" t="s">
        <v>153</v>
      </c>
      <c r="G25" s="4" t="str">
        <f t="shared" si="0"/>
        <v>Oitava Legislatura (2019-2022)</v>
      </c>
    </row>
    <row r="26" spans="1:7" ht="16.5" customHeight="1" x14ac:dyDescent="0.2">
      <c r="A26" s="16" t="s">
        <v>154</v>
      </c>
      <c r="B26" s="17" t="s">
        <v>155</v>
      </c>
      <c r="C26" s="12" t="s">
        <v>156</v>
      </c>
      <c r="D26" s="13" t="s">
        <v>12</v>
      </c>
      <c r="E26" s="6" t="s">
        <v>14</v>
      </c>
      <c r="F26" s="3" t="s">
        <v>157</v>
      </c>
      <c r="G26" s="3" t="str">
        <f t="shared" si="0"/>
        <v>Oitava Legislatura (2019-2022)</v>
      </c>
    </row>
    <row r="27" spans="1:7" ht="16.5" customHeight="1" x14ac:dyDescent="0.2">
      <c r="A27" s="14" t="s">
        <v>158</v>
      </c>
      <c r="B27" s="18" t="s">
        <v>159</v>
      </c>
      <c r="C27" s="15" t="s">
        <v>160</v>
      </c>
      <c r="D27" s="13" t="s">
        <v>19</v>
      </c>
      <c r="E27" s="5" t="s">
        <v>152</v>
      </c>
      <c r="F27" s="4" t="s">
        <v>161</v>
      </c>
      <c r="G27" s="4" t="str">
        <f t="shared" si="0"/>
        <v>Oitava Legislatura (2019-2022)</v>
      </c>
    </row>
    <row r="28" spans="1:7" ht="16.5" customHeight="1" x14ac:dyDescent="0.2">
      <c r="A28" s="16" t="s">
        <v>162</v>
      </c>
      <c r="B28" s="17" t="s">
        <v>163</v>
      </c>
      <c r="C28" s="12" t="s">
        <v>164</v>
      </c>
      <c r="D28" s="13" t="s">
        <v>10</v>
      </c>
      <c r="E28" s="6" t="s">
        <v>8</v>
      </c>
      <c r="F28" s="3" t="s">
        <v>165</v>
      </c>
      <c r="G28" s="3" t="str">
        <f t="shared" si="0"/>
        <v>Oitava Legislatura (2019-2022)</v>
      </c>
    </row>
    <row r="29" spans="1:7" ht="16.5" customHeight="1" x14ac:dyDescent="0.2">
      <c r="A29" s="14" t="s">
        <v>166</v>
      </c>
      <c r="B29" s="18" t="s">
        <v>167</v>
      </c>
      <c r="C29" s="15" t="s">
        <v>168</v>
      </c>
      <c r="D29" s="13" t="s">
        <v>17</v>
      </c>
      <c r="E29" s="5" t="s">
        <v>116</v>
      </c>
      <c r="F29" s="4" t="s">
        <v>169</v>
      </c>
      <c r="G29" s="4" t="str">
        <f t="shared" si="0"/>
        <v>Oitava Legislatura (2019-2022)</v>
      </c>
    </row>
    <row r="30" spans="1:7" ht="16.5" customHeight="1" x14ac:dyDescent="0.2">
      <c r="A30" s="16" t="s">
        <v>170</v>
      </c>
      <c r="B30" s="17" t="s">
        <v>171</v>
      </c>
      <c r="C30" s="12" t="s">
        <v>172</v>
      </c>
      <c r="D30" s="13" t="s">
        <v>13</v>
      </c>
      <c r="E30" s="6" t="s">
        <v>173</v>
      </c>
      <c r="F30" s="3" t="s">
        <v>174</v>
      </c>
      <c r="G30" s="3" t="str">
        <f t="shared" si="0"/>
        <v>Oitava Legislatura (2019-2022)</v>
      </c>
    </row>
    <row r="31" spans="1:7" ht="16.5" customHeight="1" x14ac:dyDescent="0.2">
      <c r="A31" s="14" t="s">
        <v>175</v>
      </c>
      <c r="B31" s="18" t="s">
        <v>176</v>
      </c>
      <c r="C31" s="15" t="s">
        <v>177</v>
      </c>
      <c r="D31" s="13" t="s">
        <v>36</v>
      </c>
      <c r="E31" s="5" t="s">
        <v>27</v>
      </c>
      <c r="F31" s="4" t="s">
        <v>178</v>
      </c>
      <c r="G31" s="4" t="str">
        <f t="shared" si="0"/>
        <v>Oitava Legislatura (2019-2022)</v>
      </c>
    </row>
    <row r="32" spans="1:7" ht="16.5" customHeight="1" x14ac:dyDescent="0.2">
      <c r="A32" s="16" t="s">
        <v>179</v>
      </c>
      <c r="B32" s="17" t="s">
        <v>180</v>
      </c>
      <c r="C32" s="12" t="s">
        <v>181</v>
      </c>
      <c r="D32" s="13" t="s">
        <v>17</v>
      </c>
      <c r="E32" s="6" t="s">
        <v>182</v>
      </c>
      <c r="F32" s="3" t="s">
        <v>183</v>
      </c>
      <c r="G32" s="3" t="str">
        <f t="shared" si="0"/>
        <v>Oitava Legislatura (2019-2022)</v>
      </c>
    </row>
    <row r="33" spans="1:7" ht="16.5" customHeight="1" x14ac:dyDescent="0.2">
      <c r="A33" s="14" t="s">
        <v>184</v>
      </c>
      <c r="B33" s="18" t="s">
        <v>185</v>
      </c>
      <c r="C33" s="15" t="s">
        <v>186</v>
      </c>
      <c r="D33" s="13" t="s">
        <v>21</v>
      </c>
      <c r="E33" s="5" t="s">
        <v>8</v>
      </c>
      <c r="F33" s="4" t="s">
        <v>187</v>
      </c>
      <c r="G33" s="4" t="str">
        <f t="shared" si="0"/>
        <v>Oitava Legislatura (2019-2022)</v>
      </c>
    </row>
    <row r="34" spans="1:7" ht="16.5" customHeight="1" x14ac:dyDescent="0.2">
      <c r="A34" s="16" t="s">
        <v>188</v>
      </c>
      <c r="B34" s="17" t="s">
        <v>189</v>
      </c>
      <c r="C34" s="12" t="s">
        <v>190</v>
      </c>
      <c r="D34" s="13" t="s">
        <v>13</v>
      </c>
      <c r="E34" s="6" t="s">
        <v>182</v>
      </c>
      <c r="F34" s="3" t="s">
        <v>191</v>
      </c>
      <c r="G34" s="3" t="str">
        <f t="shared" si="0"/>
        <v>Oitava Legislatura (2019-2022)</v>
      </c>
    </row>
    <row r="35" spans="1:7" ht="16.5" customHeight="1" x14ac:dyDescent="0.2">
      <c r="A35" s="14" t="s">
        <v>192</v>
      </c>
      <c r="B35" s="18" t="s">
        <v>193</v>
      </c>
      <c r="C35" s="15" t="s">
        <v>194</v>
      </c>
      <c r="D35" s="13" t="s">
        <v>19</v>
      </c>
      <c r="E35" s="5" t="s">
        <v>121</v>
      </c>
      <c r="F35" s="4" t="s">
        <v>195</v>
      </c>
      <c r="G35" s="4" t="str">
        <f t="shared" si="0"/>
        <v>Oitava Legislatura (2019-2022)</v>
      </c>
    </row>
    <row r="36" spans="1:7" ht="16.5" customHeight="1" x14ac:dyDescent="0.2">
      <c r="A36" s="16" t="s">
        <v>196</v>
      </c>
      <c r="B36" s="17" t="s">
        <v>197</v>
      </c>
      <c r="C36" s="12" t="s">
        <v>198</v>
      </c>
      <c r="D36" s="13" t="s">
        <v>15</v>
      </c>
      <c r="E36" s="6" t="s">
        <v>14</v>
      </c>
      <c r="F36" s="3" t="s">
        <v>199</v>
      </c>
      <c r="G36" s="3" t="str">
        <f t="shared" si="0"/>
        <v>Oitava Legislatura (2019-2022)</v>
      </c>
    </row>
    <row r="37" spans="1:7" ht="16.5" customHeight="1" x14ac:dyDescent="0.2">
      <c r="A37" s="14" t="s">
        <v>200</v>
      </c>
      <c r="B37" s="18" t="s">
        <v>201</v>
      </c>
      <c r="C37" s="15" t="s">
        <v>202</v>
      </c>
      <c r="D37" s="13" t="s">
        <v>11</v>
      </c>
      <c r="E37" s="5" t="s">
        <v>121</v>
      </c>
      <c r="F37" s="4" t="s">
        <v>203</v>
      </c>
      <c r="G37" s="4" t="str">
        <f t="shared" si="0"/>
        <v>Oitava Legislatura (2019-2022)</v>
      </c>
    </row>
    <row r="38" spans="1:7" ht="16.5" customHeight="1" x14ac:dyDescent="0.2">
      <c r="A38" s="16" t="s">
        <v>204</v>
      </c>
      <c r="B38" s="17" t="s">
        <v>35</v>
      </c>
      <c r="C38" s="12" t="s">
        <v>205</v>
      </c>
      <c r="D38" s="13" t="s">
        <v>16</v>
      </c>
      <c r="E38" s="6" t="s">
        <v>152</v>
      </c>
      <c r="F38" s="3" t="s">
        <v>206</v>
      </c>
      <c r="G38" s="3" t="str">
        <f t="shared" si="0"/>
        <v>Oitava Legislatura (2019-2022)</v>
      </c>
    </row>
    <row r="39" spans="1:7" ht="16.5" customHeight="1" x14ac:dyDescent="0.2">
      <c r="A39" s="14" t="s">
        <v>207</v>
      </c>
      <c r="B39" s="18" t="s">
        <v>208</v>
      </c>
      <c r="C39" s="18" t="s">
        <v>208</v>
      </c>
      <c r="D39" s="13" t="s">
        <v>13</v>
      </c>
      <c r="E39" s="5" t="s">
        <v>173</v>
      </c>
      <c r="F39" s="4" t="s">
        <v>209</v>
      </c>
      <c r="G39" s="4" t="str">
        <f t="shared" si="0"/>
        <v>Oitava Legislatura (2019-2022)</v>
      </c>
    </row>
    <row r="40" spans="1:7" ht="16.5" customHeight="1" x14ac:dyDescent="0.2">
      <c r="A40" s="16" t="s">
        <v>210</v>
      </c>
      <c r="B40" s="17" t="s">
        <v>211</v>
      </c>
      <c r="C40" s="12" t="s">
        <v>212</v>
      </c>
      <c r="D40" s="13" t="s">
        <v>16</v>
      </c>
      <c r="E40" s="6" t="s">
        <v>152</v>
      </c>
      <c r="F40" s="3" t="s">
        <v>213</v>
      </c>
      <c r="G40" s="3" t="str">
        <f t="shared" si="0"/>
        <v>Oitava Legislatura (2019-2022)</v>
      </c>
    </row>
    <row r="41" spans="1:7" ht="16.5" customHeight="1" x14ac:dyDescent="0.2">
      <c r="A41" s="14" t="s">
        <v>214</v>
      </c>
      <c r="B41" s="18" t="s">
        <v>215</v>
      </c>
      <c r="C41" s="15" t="s">
        <v>216</v>
      </c>
      <c r="D41" s="13" t="s">
        <v>13</v>
      </c>
      <c r="E41" s="5" t="s">
        <v>52</v>
      </c>
      <c r="F41" s="4" t="s">
        <v>217</v>
      </c>
      <c r="G41" s="4" t="str">
        <f t="shared" si="0"/>
        <v>Oitava Legislatura (2019-2022)</v>
      </c>
    </row>
    <row r="42" spans="1:7" ht="16.5" customHeight="1" x14ac:dyDescent="0.2">
      <c r="A42" s="16" t="s">
        <v>218</v>
      </c>
      <c r="B42" s="17" t="s">
        <v>219</v>
      </c>
      <c r="C42" s="12" t="s">
        <v>220</v>
      </c>
      <c r="D42" s="13" t="s">
        <v>13</v>
      </c>
      <c r="E42" s="6" t="s">
        <v>135</v>
      </c>
      <c r="F42" s="3" t="s">
        <v>221</v>
      </c>
      <c r="G42" s="3" t="str">
        <f t="shared" si="0"/>
        <v>Oitava Legislatura (2019-2022)</v>
      </c>
    </row>
    <row r="43" spans="1:7" ht="16.5" customHeight="1" x14ac:dyDescent="0.2">
      <c r="A43" s="14" t="s">
        <v>222</v>
      </c>
      <c r="B43" s="18" t="s">
        <v>223</v>
      </c>
      <c r="C43" s="15" t="s">
        <v>224</v>
      </c>
      <c r="D43" s="13" t="s">
        <v>16</v>
      </c>
      <c r="E43" s="5" t="s">
        <v>116</v>
      </c>
      <c r="F43" s="4" t="s">
        <v>225</v>
      </c>
      <c r="G43" s="4" t="str">
        <f t="shared" si="0"/>
        <v>Oitava Legislatura (2019-2022)</v>
      </c>
    </row>
    <row r="44" spans="1:7" ht="16.5" customHeight="1" x14ac:dyDescent="0.2">
      <c r="A44" s="16" t="s">
        <v>226</v>
      </c>
      <c r="B44" s="17" t="s">
        <v>227</v>
      </c>
      <c r="C44" s="12" t="s">
        <v>228</v>
      </c>
      <c r="D44" s="13" t="s">
        <v>229</v>
      </c>
      <c r="E44" s="6" t="s">
        <v>135</v>
      </c>
      <c r="F44" s="3" t="s">
        <v>230</v>
      </c>
      <c r="G44" s="3" t="str">
        <f t="shared" si="0"/>
        <v>Oitava Legislatura (2019-2022)</v>
      </c>
    </row>
    <row r="45" spans="1:7" ht="16.5" customHeight="1" x14ac:dyDescent="0.2">
      <c r="A45" s="14" t="s">
        <v>231</v>
      </c>
      <c r="B45" s="18" t="s">
        <v>232</v>
      </c>
      <c r="C45" s="15" t="s">
        <v>233</v>
      </c>
      <c r="D45" s="13" t="s">
        <v>130</v>
      </c>
      <c r="E45" s="5" t="s">
        <v>26</v>
      </c>
      <c r="F45" s="4" t="s">
        <v>234</v>
      </c>
      <c r="G45" s="4" t="str">
        <f t="shared" si="0"/>
        <v>Oitava Legislatura (2019-2022)</v>
      </c>
    </row>
    <row r="46" spans="1:7" ht="16.5" customHeight="1" x14ac:dyDescent="0.2">
      <c r="A46" s="16" t="s">
        <v>235</v>
      </c>
      <c r="B46" s="17" t="s">
        <v>236</v>
      </c>
      <c r="C46" s="12" t="s">
        <v>237</v>
      </c>
      <c r="D46" s="13" t="s">
        <v>13</v>
      </c>
      <c r="E46" s="6" t="s">
        <v>100</v>
      </c>
      <c r="F46" s="3" t="s">
        <v>238</v>
      </c>
      <c r="G46" s="3" t="str">
        <f t="shared" si="0"/>
        <v>Oitava Legislatura (2019-2022)</v>
      </c>
    </row>
    <row r="47" spans="1:7" ht="16.5" customHeight="1" x14ac:dyDescent="0.2">
      <c r="A47" s="14" t="s">
        <v>239</v>
      </c>
      <c r="B47" s="18" t="s">
        <v>240</v>
      </c>
      <c r="C47" s="15" t="s">
        <v>241</v>
      </c>
      <c r="D47" s="13" t="s">
        <v>40</v>
      </c>
      <c r="E47" s="5" t="s">
        <v>26</v>
      </c>
      <c r="F47" s="4" t="s">
        <v>242</v>
      </c>
      <c r="G47" s="4" t="str">
        <f t="shared" si="0"/>
        <v>Oitava Legislatura (2019-2022)</v>
      </c>
    </row>
    <row r="48" spans="1:7" ht="16.5" customHeight="1" x14ac:dyDescent="0.2">
      <c r="A48" s="16" t="s">
        <v>243</v>
      </c>
      <c r="B48" s="17" t="s">
        <v>244</v>
      </c>
      <c r="C48" s="12" t="s">
        <v>245</v>
      </c>
      <c r="D48" s="13" t="s">
        <v>40</v>
      </c>
      <c r="E48" s="6" t="s">
        <v>26</v>
      </c>
      <c r="F48" s="3" t="s">
        <v>246</v>
      </c>
      <c r="G48" s="3" t="str">
        <f t="shared" si="0"/>
        <v>Oitava Legislatura (2019-2022)</v>
      </c>
    </row>
    <row r="49" spans="1:7" ht="16.5" customHeight="1" x14ac:dyDescent="0.2">
      <c r="A49" s="14" t="s">
        <v>247</v>
      </c>
      <c r="B49" s="18" t="s">
        <v>248</v>
      </c>
      <c r="C49" s="15" t="s">
        <v>249</v>
      </c>
      <c r="D49" s="13" t="s">
        <v>34</v>
      </c>
      <c r="E49" s="5" t="s">
        <v>8</v>
      </c>
      <c r="F49" s="4" t="s">
        <v>250</v>
      </c>
      <c r="G49" s="4" t="str">
        <f t="shared" si="0"/>
        <v>Oitava Legislatura (2019-2022)</v>
      </c>
    </row>
    <row r="50" spans="1:7" ht="16.5" customHeight="1" x14ac:dyDescent="0.2">
      <c r="A50" s="16" t="s">
        <v>251</v>
      </c>
      <c r="B50" s="19" t="s">
        <v>252</v>
      </c>
      <c r="C50" s="12" t="s">
        <v>253</v>
      </c>
      <c r="D50" s="13" t="s">
        <v>13</v>
      </c>
      <c r="E50" s="6" t="s">
        <v>20</v>
      </c>
      <c r="F50" s="3" t="s">
        <v>254</v>
      </c>
      <c r="G50" s="3" t="str">
        <f t="shared" si="0"/>
        <v>Oitava Legislatura (2019-2022)</v>
      </c>
    </row>
    <row r="51" spans="1:7" ht="16.5" customHeight="1" x14ac:dyDescent="0.2">
      <c r="A51" s="14" t="s">
        <v>255</v>
      </c>
      <c r="B51" s="18" t="s">
        <v>256</v>
      </c>
      <c r="C51" s="15" t="s">
        <v>257</v>
      </c>
      <c r="D51" s="13" t="s">
        <v>13</v>
      </c>
      <c r="E51" s="5" t="s">
        <v>173</v>
      </c>
      <c r="F51" s="4" t="s">
        <v>258</v>
      </c>
      <c r="G51" s="4" t="str">
        <f t="shared" si="0"/>
        <v>Oitava Legislatura (2019-2022)</v>
      </c>
    </row>
    <row r="52" spans="1:7" ht="16.5" customHeight="1" x14ac:dyDescent="0.2">
      <c r="A52" s="16" t="s">
        <v>259</v>
      </c>
      <c r="B52" s="17" t="s">
        <v>260</v>
      </c>
      <c r="C52" s="12" t="s">
        <v>261</v>
      </c>
      <c r="D52" s="13" t="s">
        <v>40</v>
      </c>
      <c r="E52" s="6" t="s">
        <v>262</v>
      </c>
      <c r="F52" s="3" t="s">
        <v>263</v>
      </c>
      <c r="G52" s="3" t="str">
        <f t="shared" si="0"/>
        <v>Oitava Legislatura (2019-2022)</v>
      </c>
    </row>
    <row r="53" spans="1:7" ht="16.5" customHeight="1" x14ac:dyDescent="0.2">
      <c r="A53" s="14" t="s">
        <v>264</v>
      </c>
      <c r="B53" s="18" t="s">
        <v>265</v>
      </c>
      <c r="C53" s="15" t="s">
        <v>266</v>
      </c>
      <c r="D53" s="13" t="s">
        <v>11</v>
      </c>
      <c r="E53" s="5" t="s">
        <v>182</v>
      </c>
      <c r="F53" s="4" t="s">
        <v>267</v>
      </c>
      <c r="G53" s="4" t="str">
        <f t="shared" si="0"/>
        <v>Oitava Legislatura (2019-2022)</v>
      </c>
    </row>
    <row r="54" spans="1:7" ht="16.5" customHeight="1" x14ac:dyDescent="0.2">
      <c r="A54" s="16" t="s">
        <v>268</v>
      </c>
      <c r="B54" s="17" t="s">
        <v>269</v>
      </c>
      <c r="C54" s="12" t="s">
        <v>270</v>
      </c>
      <c r="D54" s="13" t="s">
        <v>11</v>
      </c>
      <c r="E54" s="6" t="s">
        <v>39</v>
      </c>
      <c r="F54" s="3" t="s">
        <v>271</v>
      </c>
      <c r="G54" s="3" t="str">
        <f t="shared" si="0"/>
        <v>Oitava Legislatura (2019-2022)</v>
      </c>
    </row>
    <row r="55" spans="1:7" ht="16.5" customHeight="1" x14ac:dyDescent="0.2">
      <c r="A55" s="14" t="s">
        <v>272</v>
      </c>
      <c r="B55" s="18" t="s">
        <v>273</v>
      </c>
      <c r="C55" s="15" t="s">
        <v>274</v>
      </c>
      <c r="D55" s="13" t="s">
        <v>34</v>
      </c>
      <c r="E55" s="5" t="s">
        <v>121</v>
      </c>
      <c r="F55" s="4" t="s">
        <v>275</v>
      </c>
      <c r="G55" s="4" t="str">
        <f t="shared" si="0"/>
        <v>Oitava Legislatura (2019-2022)</v>
      </c>
    </row>
    <row r="56" spans="1:7" ht="16.5" customHeight="1" x14ac:dyDescent="0.2">
      <c r="A56" s="16" t="s">
        <v>276</v>
      </c>
      <c r="B56" s="17" t="s">
        <v>277</v>
      </c>
      <c r="C56" s="12" t="s">
        <v>278</v>
      </c>
      <c r="D56" s="13" t="s">
        <v>13</v>
      </c>
      <c r="E56" s="6" t="s">
        <v>26</v>
      </c>
      <c r="F56" s="3" t="s">
        <v>279</v>
      </c>
      <c r="G56" s="3" t="str">
        <f t="shared" si="0"/>
        <v>Oitava Legislatura (2019-2022)</v>
      </c>
    </row>
    <row r="57" spans="1:7" ht="16.5" customHeight="1" x14ac:dyDescent="0.2">
      <c r="A57" s="14" t="s">
        <v>280</v>
      </c>
      <c r="B57" s="18" t="s">
        <v>281</v>
      </c>
      <c r="C57" s="15" t="s">
        <v>282</v>
      </c>
      <c r="D57" s="13" t="s">
        <v>130</v>
      </c>
      <c r="E57" s="5" t="s">
        <v>14</v>
      </c>
      <c r="F57" s="4" t="s">
        <v>283</v>
      </c>
      <c r="G57" s="4" t="str">
        <f t="shared" si="0"/>
        <v>Oitava Legislatura (2019-2022)</v>
      </c>
    </row>
    <row r="58" spans="1:7" ht="16.5" customHeight="1" x14ac:dyDescent="0.2">
      <c r="A58" s="16" t="s">
        <v>284</v>
      </c>
      <c r="B58" s="17" t="s">
        <v>285</v>
      </c>
      <c r="C58" s="12" t="s">
        <v>286</v>
      </c>
      <c r="D58" s="13" t="s">
        <v>21</v>
      </c>
      <c r="E58" s="6" t="s">
        <v>14</v>
      </c>
      <c r="F58" s="3" t="s">
        <v>287</v>
      </c>
      <c r="G58" s="3" t="str">
        <f t="shared" si="0"/>
        <v>Oitava Legislatura (2019-2022)</v>
      </c>
    </row>
    <row r="59" spans="1:7" ht="16.5" customHeight="1" x14ac:dyDescent="0.2">
      <c r="A59" s="14" t="s">
        <v>288</v>
      </c>
      <c r="B59" s="18" t="s">
        <v>289</v>
      </c>
      <c r="C59" s="15" t="s">
        <v>290</v>
      </c>
      <c r="D59" s="13" t="s">
        <v>19</v>
      </c>
      <c r="E59" s="5" t="s">
        <v>53</v>
      </c>
      <c r="F59" s="4" t="s">
        <v>291</v>
      </c>
      <c r="G59" s="4" t="str">
        <f t="shared" si="0"/>
        <v>Oitava Legislatura (2019-2022)</v>
      </c>
    </row>
    <row r="60" spans="1:7" ht="16.5" customHeight="1" x14ac:dyDescent="0.2">
      <c r="A60" s="16" t="s">
        <v>292</v>
      </c>
      <c r="B60" s="17" t="s">
        <v>293</v>
      </c>
      <c r="C60" s="12" t="s">
        <v>294</v>
      </c>
      <c r="D60" s="13" t="s">
        <v>17</v>
      </c>
      <c r="E60" s="6" t="s">
        <v>135</v>
      </c>
      <c r="F60" s="3" t="s">
        <v>295</v>
      </c>
      <c r="G60" s="3" t="str">
        <f t="shared" si="0"/>
        <v>Oitava Legislatura (2019-2022)</v>
      </c>
    </row>
    <row r="61" spans="1:7" ht="16.5" customHeight="1" x14ac:dyDescent="0.2">
      <c r="A61" s="14" t="s">
        <v>296</v>
      </c>
      <c r="B61" s="18" t="s">
        <v>297</v>
      </c>
      <c r="C61" s="15" t="s">
        <v>298</v>
      </c>
      <c r="D61" s="13" t="s">
        <v>16</v>
      </c>
      <c r="E61" s="5" t="s">
        <v>299</v>
      </c>
      <c r="F61" s="4" t="s">
        <v>300</v>
      </c>
      <c r="G61" s="4" t="str">
        <f t="shared" si="0"/>
        <v>Oitava Legislatura (2019-2022)</v>
      </c>
    </row>
    <row r="62" spans="1:7" ht="16.5" customHeight="1" x14ac:dyDescent="0.2">
      <c r="A62" s="16" t="s">
        <v>301</v>
      </c>
      <c r="B62" s="17" t="s">
        <v>302</v>
      </c>
      <c r="C62" s="12" t="s">
        <v>303</v>
      </c>
      <c r="D62" s="13" t="s">
        <v>34</v>
      </c>
      <c r="E62" s="6" t="s">
        <v>299</v>
      </c>
      <c r="F62" s="3" t="s">
        <v>304</v>
      </c>
      <c r="G62" s="3" t="str">
        <f t="shared" si="0"/>
        <v>Oitava Legislatura (2019-2022)</v>
      </c>
    </row>
    <row r="63" spans="1:7" ht="16.5" customHeight="1" x14ac:dyDescent="0.2">
      <c r="A63" s="14" t="s">
        <v>305</v>
      </c>
      <c r="B63" s="18" t="s">
        <v>306</v>
      </c>
      <c r="C63" s="15" t="s">
        <v>307</v>
      </c>
      <c r="D63" s="13" t="s">
        <v>18</v>
      </c>
      <c r="E63" s="5" t="s">
        <v>70</v>
      </c>
      <c r="F63" s="4" t="s">
        <v>308</v>
      </c>
      <c r="G63" s="4" t="str">
        <f t="shared" si="0"/>
        <v>Oitava Legislatura (2019-2022)</v>
      </c>
    </row>
    <row r="64" spans="1:7" ht="16.5" customHeight="1" x14ac:dyDescent="0.2">
      <c r="A64" s="16" t="s">
        <v>309</v>
      </c>
      <c r="B64" s="17" t="s">
        <v>37</v>
      </c>
      <c r="C64" s="12" t="s">
        <v>310</v>
      </c>
      <c r="D64" s="13" t="s">
        <v>13</v>
      </c>
      <c r="E64" s="6" t="s">
        <v>121</v>
      </c>
      <c r="F64" s="3" t="s">
        <v>311</v>
      </c>
      <c r="G64" s="3" t="str">
        <f t="shared" si="0"/>
        <v>Oitava Legislatura (2019-2022)</v>
      </c>
    </row>
    <row r="65" spans="1:7" ht="16.5" customHeight="1" x14ac:dyDescent="0.2">
      <c r="A65" s="14" t="s">
        <v>312</v>
      </c>
      <c r="B65" s="18" t="s">
        <v>313</v>
      </c>
      <c r="C65" s="15" t="s">
        <v>314</v>
      </c>
      <c r="D65" s="13" t="s">
        <v>15</v>
      </c>
      <c r="E65" s="5" t="s">
        <v>116</v>
      </c>
      <c r="F65" s="4" t="s">
        <v>315</v>
      </c>
      <c r="G65" s="4" t="str">
        <f t="shared" si="0"/>
        <v>Oitava Legislatura (2019-2022)</v>
      </c>
    </row>
    <row r="66" spans="1:7" ht="16.5" customHeight="1" x14ac:dyDescent="0.2">
      <c r="A66" s="16" t="s">
        <v>316</v>
      </c>
      <c r="B66" s="17" t="s">
        <v>317</v>
      </c>
      <c r="C66" s="12" t="s">
        <v>318</v>
      </c>
      <c r="D66" s="13" t="s">
        <v>13</v>
      </c>
      <c r="E66" s="6" t="s">
        <v>116</v>
      </c>
      <c r="F66" s="3" t="s">
        <v>319</v>
      </c>
      <c r="G66" s="3" t="str">
        <f t="shared" si="0"/>
        <v>Oitava Legislatura (2019-2022)</v>
      </c>
    </row>
    <row r="67" spans="1:7" ht="16.5" customHeight="1" x14ac:dyDescent="0.2">
      <c r="A67" s="14" t="s">
        <v>320</v>
      </c>
      <c r="B67" s="18" t="s">
        <v>321</v>
      </c>
      <c r="C67" s="15" t="s">
        <v>322</v>
      </c>
      <c r="D67" s="13" t="s">
        <v>13</v>
      </c>
      <c r="E67" s="5" t="s">
        <v>14</v>
      </c>
      <c r="F67" s="4" t="s">
        <v>323</v>
      </c>
      <c r="G67" s="4" t="str">
        <f t="shared" si="0"/>
        <v>Oitava Legislatura (2019-2022)</v>
      </c>
    </row>
    <row r="68" spans="1:7" ht="16.5" customHeight="1" x14ac:dyDescent="0.2">
      <c r="A68" s="16" t="s">
        <v>324</v>
      </c>
      <c r="B68" s="17" t="s">
        <v>325</v>
      </c>
      <c r="C68" s="12" t="s">
        <v>326</v>
      </c>
      <c r="D68" s="13" t="s">
        <v>34</v>
      </c>
      <c r="E68" s="6" t="s">
        <v>135</v>
      </c>
      <c r="F68" s="3" t="s">
        <v>327</v>
      </c>
      <c r="G68" s="3" t="str">
        <f t="shared" si="0"/>
        <v>Oitava Legislatura (2019-2022)</v>
      </c>
    </row>
    <row r="69" spans="1:7" ht="16.5" customHeight="1" x14ac:dyDescent="0.2">
      <c r="A69" s="14" t="s">
        <v>328</v>
      </c>
      <c r="B69" s="18" t="s">
        <v>329</v>
      </c>
      <c r="C69" s="15" t="s">
        <v>330</v>
      </c>
      <c r="D69" s="13" t="s">
        <v>36</v>
      </c>
      <c r="E69" s="5" t="s">
        <v>331</v>
      </c>
      <c r="F69" s="4" t="s">
        <v>332</v>
      </c>
      <c r="G69" s="4" t="str">
        <f t="shared" si="0"/>
        <v>Oitava Legislatura (2019-2022)</v>
      </c>
    </row>
    <row r="70" spans="1:7" ht="16.5" customHeight="1" x14ac:dyDescent="0.2">
      <c r="A70" s="16" t="s">
        <v>301</v>
      </c>
      <c r="B70" s="17" t="s">
        <v>333</v>
      </c>
      <c r="C70" s="12" t="s">
        <v>334</v>
      </c>
      <c r="D70" s="13" t="s">
        <v>34</v>
      </c>
      <c r="E70" s="6" t="s">
        <v>182</v>
      </c>
      <c r="F70" s="3" t="s">
        <v>335</v>
      </c>
      <c r="G70" s="3" t="str">
        <f t="shared" si="0"/>
        <v>Oitava Legislatura (2019-2022)</v>
      </c>
    </row>
    <row r="71" spans="1:7" ht="16.5" customHeight="1" x14ac:dyDescent="0.2">
      <c r="A71" s="14" t="s">
        <v>336</v>
      </c>
      <c r="B71" s="18" t="s">
        <v>337</v>
      </c>
      <c r="C71" s="15" t="s">
        <v>338</v>
      </c>
      <c r="D71" s="13" t="s">
        <v>13</v>
      </c>
      <c r="E71" s="5" t="s">
        <v>173</v>
      </c>
      <c r="F71" s="5" t="s">
        <v>339</v>
      </c>
      <c r="G71" s="5" t="s">
        <v>340</v>
      </c>
    </row>
    <row r="72" spans="1:7" ht="16.5" customHeight="1" x14ac:dyDescent="0.2">
      <c r="A72" s="16" t="s">
        <v>341</v>
      </c>
      <c r="B72" s="17" t="s">
        <v>342</v>
      </c>
      <c r="C72" s="12" t="s">
        <v>343</v>
      </c>
      <c r="D72" s="13" t="s">
        <v>15</v>
      </c>
      <c r="E72" s="6" t="s">
        <v>135</v>
      </c>
      <c r="F72" s="6" t="s">
        <v>344</v>
      </c>
      <c r="G72" s="6" t="s">
        <v>340</v>
      </c>
    </row>
    <row r="73" spans="1:7" ht="16.5" customHeight="1" x14ac:dyDescent="0.2">
      <c r="A73" s="14" t="s">
        <v>345</v>
      </c>
      <c r="B73" s="18" t="s">
        <v>346</v>
      </c>
      <c r="C73" s="15" t="s">
        <v>347</v>
      </c>
      <c r="D73" s="13" t="s">
        <v>12</v>
      </c>
      <c r="E73" s="5" t="s">
        <v>121</v>
      </c>
      <c r="F73" s="5" t="s">
        <v>348</v>
      </c>
      <c r="G73" s="5" t="s">
        <v>340</v>
      </c>
    </row>
    <row r="74" spans="1:7" ht="16.5" customHeight="1" x14ac:dyDescent="0.2">
      <c r="A74" s="16" t="s">
        <v>349</v>
      </c>
      <c r="B74" s="17" t="s">
        <v>350</v>
      </c>
      <c r="C74" s="12" t="s">
        <v>351</v>
      </c>
      <c r="D74" s="13" t="s">
        <v>130</v>
      </c>
      <c r="E74" s="6" t="s">
        <v>182</v>
      </c>
      <c r="F74" s="6" t="s">
        <v>352</v>
      </c>
      <c r="G74" s="6" t="s">
        <v>340</v>
      </c>
    </row>
    <row r="75" spans="1:7" ht="16.5" customHeight="1" x14ac:dyDescent="0.2">
      <c r="A75" s="14" t="s">
        <v>353</v>
      </c>
      <c r="B75" s="18" t="s">
        <v>354</v>
      </c>
      <c r="C75" s="15" t="s">
        <v>355</v>
      </c>
      <c r="D75" s="13" t="s">
        <v>13</v>
      </c>
      <c r="E75" s="5" t="s">
        <v>100</v>
      </c>
      <c r="F75" s="5" t="s">
        <v>356</v>
      </c>
      <c r="G75" s="5" t="s">
        <v>340</v>
      </c>
    </row>
    <row r="76" spans="1:7" ht="16.5" customHeight="1" x14ac:dyDescent="0.2">
      <c r="A76" s="16" t="s">
        <v>357</v>
      </c>
      <c r="B76" s="17" t="s">
        <v>358</v>
      </c>
      <c r="C76" s="12" t="s">
        <v>359</v>
      </c>
      <c r="D76" s="13" t="s">
        <v>7</v>
      </c>
      <c r="E76" s="6" t="s">
        <v>14</v>
      </c>
      <c r="F76" s="6" t="s">
        <v>360</v>
      </c>
      <c r="G76" s="6" t="s">
        <v>340</v>
      </c>
    </row>
    <row r="77" spans="1:7" ht="16.5" customHeight="1" x14ac:dyDescent="0.2">
      <c r="A77" s="14" t="s">
        <v>361</v>
      </c>
      <c r="B77" s="18" t="s">
        <v>362</v>
      </c>
      <c r="C77" s="15" t="s">
        <v>363</v>
      </c>
      <c r="D77" s="13" t="s">
        <v>11</v>
      </c>
      <c r="E77" s="5" t="s">
        <v>14</v>
      </c>
      <c r="F77" s="5" t="s">
        <v>364</v>
      </c>
      <c r="G77" s="5" t="s">
        <v>340</v>
      </c>
    </row>
    <row r="78" spans="1:7" ht="16.5" customHeight="1" x14ac:dyDescent="0.2">
      <c r="A78" s="16" t="s">
        <v>365</v>
      </c>
      <c r="B78" s="17" t="s">
        <v>366</v>
      </c>
      <c r="C78" s="12" t="s">
        <v>367</v>
      </c>
      <c r="D78" s="13" t="s">
        <v>36</v>
      </c>
      <c r="E78" s="6" t="s">
        <v>121</v>
      </c>
      <c r="F78" s="6" t="s">
        <v>368</v>
      </c>
      <c r="G78" s="6" t="s">
        <v>340</v>
      </c>
    </row>
    <row r="79" spans="1:7" ht="16.5" customHeight="1" x14ac:dyDescent="0.2">
      <c r="A79" s="14" t="s">
        <v>369</v>
      </c>
      <c r="B79" s="18" t="s">
        <v>41</v>
      </c>
      <c r="C79" s="15" t="s">
        <v>370</v>
      </c>
      <c r="D79" s="13" t="s">
        <v>40</v>
      </c>
      <c r="E79" s="5" t="s">
        <v>152</v>
      </c>
      <c r="F79" s="5" t="s">
        <v>371</v>
      </c>
      <c r="G79" s="5" t="s">
        <v>340</v>
      </c>
    </row>
    <row r="80" spans="1:7" ht="16.5" customHeight="1" x14ac:dyDescent="0.2">
      <c r="A80" s="16" t="s">
        <v>372</v>
      </c>
      <c r="B80" s="17" t="s">
        <v>373</v>
      </c>
      <c r="C80" s="12" t="s">
        <v>374</v>
      </c>
      <c r="D80" s="13" t="s">
        <v>16</v>
      </c>
      <c r="E80" s="6" t="s">
        <v>116</v>
      </c>
      <c r="F80" s="6" t="s">
        <v>375</v>
      </c>
      <c r="G80" s="6" t="s">
        <v>340</v>
      </c>
    </row>
    <row r="81" spans="1:7" ht="16.5" customHeight="1" x14ac:dyDescent="0.2">
      <c r="A81" s="14" t="s">
        <v>376</v>
      </c>
      <c r="B81" s="18" t="s">
        <v>377</v>
      </c>
      <c r="C81" s="15" t="s">
        <v>378</v>
      </c>
      <c r="D81" s="13" t="s">
        <v>40</v>
      </c>
      <c r="E81" s="5" t="s">
        <v>182</v>
      </c>
      <c r="F81" s="5" t="s">
        <v>379</v>
      </c>
      <c r="G81" s="5" t="s">
        <v>340</v>
      </c>
    </row>
    <row r="82" spans="1:7" ht="16.5" customHeight="1" x14ac:dyDescent="0.2">
      <c r="A82" s="16" t="s">
        <v>380</v>
      </c>
      <c r="B82" s="17" t="s">
        <v>381</v>
      </c>
      <c r="C82" s="12" t="s">
        <v>382</v>
      </c>
      <c r="D82" s="13" t="s">
        <v>34</v>
      </c>
      <c r="E82" s="6" t="s">
        <v>116</v>
      </c>
      <c r="F82" s="6" t="s">
        <v>383</v>
      </c>
      <c r="G82" s="6" t="s">
        <v>340</v>
      </c>
    </row>
    <row r="83" spans="1:7" ht="16.5" customHeight="1" x14ac:dyDescent="0.2">
      <c r="A83" s="14" t="s">
        <v>384</v>
      </c>
      <c r="B83" s="18" t="s">
        <v>385</v>
      </c>
      <c r="C83" s="15" t="s">
        <v>386</v>
      </c>
      <c r="D83" s="20" t="s">
        <v>11</v>
      </c>
      <c r="E83" s="5" t="s">
        <v>135</v>
      </c>
      <c r="F83" s="5" t="s">
        <v>387</v>
      </c>
      <c r="G83" s="5" t="s">
        <v>340</v>
      </c>
    </row>
    <row r="84" spans="1:7" ht="16.5" customHeight="1" x14ac:dyDescent="0.2">
      <c r="A84" s="16" t="s">
        <v>388</v>
      </c>
      <c r="B84" s="17" t="s">
        <v>389</v>
      </c>
      <c r="C84" s="12" t="s">
        <v>390</v>
      </c>
      <c r="D84" s="20" t="s">
        <v>11</v>
      </c>
      <c r="E84" s="6" t="s">
        <v>121</v>
      </c>
      <c r="F84" s="6" t="s">
        <v>391</v>
      </c>
      <c r="G84" s="6" t="str">
        <f t="shared" ref="G84:G93" si="1">IF(ISNUMBER(SEARCH("2021",A84))," Oitava Legislatura (2019-2022)","")</f>
        <v xml:space="preserve"> Oitava Legislatura (2019-2022)</v>
      </c>
    </row>
    <row r="85" spans="1:7" ht="16.5" customHeight="1" x14ac:dyDescent="0.2">
      <c r="A85" s="14" t="s">
        <v>392</v>
      </c>
      <c r="B85" s="18" t="s">
        <v>393</v>
      </c>
      <c r="C85" s="15" t="s">
        <v>44</v>
      </c>
      <c r="D85" s="13" t="s">
        <v>10</v>
      </c>
      <c r="E85" s="5" t="s">
        <v>39</v>
      </c>
      <c r="F85" s="5" t="s">
        <v>394</v>
      </c>
      <c r="G85" s="5" t="str">
        <f t="shared" si="1"/>
        <v xml:space="preserve"> Oitava Legislatura (2019-2022)</v>
      </c>
    </row>
    <row r="86" spans="1:7" ht="16.5" customHeight="1" x14ac:dyDescent="0.2">
      <c r="A86" s="16" t="s">
        <v>395</v>
      </c>
      <c r="B86" s="17" t="s">
        <v>396</v>
      </c>
      <c r="C86" s="12" t="s">
        <v>397</v>
      </c>
      <c r="D86" s="13" t="s">
        <v>34</v>
      </c>
      <c r="E86" s="6" t="s">
        <v>39</v>
      </c>
      <c r="F86" s="6" t="s">
        <v>398</v>
      </c>
      <c r="G86" s="6" t="str">
        <f t="shared" si="1"/>
        <v xml:space="preserve"> Oitava Legislatura (2019-2022)</v>
      </c>
    </row>
    <row r="87" spans="1:7" ht="16.5" customHeight="1" x14ac:dyDescent="0.2">
      <c r="A87" s="14" t="s">
        <v>399</v>
      </c>
      <c r="B87" s="18" t="s">
        <v>23</v>
      </c>
      <c r="C87" s="15" t="s">
        <v>400</v>
      </c>
      <c r="D87" s="13" t="s">
        <v>32</v>
      </c>
      <c r="E87" s="5" t="s">
        <v>100</v>
      </c>
      <c r="F87" s="5" t="s">
        <v>401</v>
      </c>
      <c r="G87" s="5" t="str">
        <f t="shared" si="1"/>
        <v xml:space="preserve"> Oitava Legislatura (2019-2022)</v>
      </c>
    </row>
    <row r="88" spans="1:7" ht="16.5" customHeight="1" x14ac:dyDescent="0.2">
      <c r="A88" s="16" t="s">
        <v>402</v>
      </c>
      <c r="B88" s="17" t="s">
        <v>403</v>
      </c>
      <c r="C88" s="12" t="s">
        <v>404</v>
      </c>
      <c r="D88" s="13" t="s">
        <v>32</v>
      </c>
      <c r="E88" s="6" t="s">
        <v>182</v>
      </c>
      <c r="F88" s="6" t="s">
        <v>405</v>
      </c>
      <c r="G88" s="6" t="str">
        <f t="shared" si="1"/>
        <v xml:space="preserve"> Oitava Legislatura (2019-2022)</v>
      </c>
    </row>
    <row r="89" spans="1:7" ht="16.5" customHeight="1" x14ac:dyDescent="0.2">
      <c r="A89" s="14" t="s">
        <v>406</v>
      </c>
      <c r="B89" s="18" t="s">
        <v>407</v>
      </c>
      <c r="C89" s="15" t="s">
        <v>408</v>
      </c>
      <c r="D89" s="13" t="s">
        <v>34</v>
      </c>
      <c r="E89" s="5" t="s">
        <v>182</v>
      </c>
      <c r="F89" s="5" t="s">
        <v>409</v>
      </c>
      <c r="G89" s="5" t="str">
        <f t="shared" si="1"/>
        <v xml:space="preserve"> Oitava Legislatura (2019-2022)</v>
      </c>
    </row>
    <row r="90" spans="1:7" ht="16.5" customHeight="1" x14ac:dyDescent="0.2">
      <c r="A90" s="16" t="s">
        <v>410</v>
      </c>
      <c r="B90" s="17" t="s">
        <v>411</v>
      </c>
      <c r="C90" s="12" t="s">
        <v>412</v>
      </c>
      <c r="D90" s="20" t="s">
        <v>19</v>
      </c>
      <c r="E90" s="6" t="s">
        <v>100</v>
      </c>
      <c r="F90" s="6" t="s">
        <v>413</v>
      </c>
      <c r="G90" s="6" t="str">
        <f t="shared" si="1"/>
        <v xml:space="preserve"> Oitava Legislatura (2019-2022)</v>
      </c>
    </row>
    <row r="91" spans="1:7" ht="16.5" customHeight="1" x14ac:dyDescent="0.2">
      <c r="A91" s="14" t="s">
        <v>414</v>
      </c>
      <c r="B91" s="18" t="s">
        <v>415</v>
      </c>
      <c r="C91" s="15" t="s">
        <v>416</v>
      </c>
      <c r="D91" s="13" t="s">
        <v>16</v>
      </c>
      <c r="E91" s="5" t="s">
        <v>100</v>
      </c>
      <c r="F91" s="5" t="s">
        <v>417</v>
      </c>
      <c r="G91" s="5" t="str">
        <f t="shared" si="1"/>
        <v xml:space="preserve"> Oitava Legislatura (2019-2022)</v>
      </c>
    </row>
    <row r="92" spans="1:7" ht="16.5" customHeight="1" x14ac:dyDescent="0.2">
      <c r="A92" s="16" t="s">
        <v>418</v>
      </c>
      <c r="B92" s="17" t="s">
        <v>419</v>
      </c>
      <c r="C92" s="12" t="s">
        <v>420</v>
      </c>
      <c r="D92" s="13" t="s">
        <v>13</v>
      </c>
      <c r="E92" s="6" t="s">
        <v>182</v>
      </c>
      <c r="F92" s="6" t="s">
        <v>421</v>
      </c>
      <c r="G92" s="6" t="str">
        <f t="shared" si="1"/>
        <v xml:space="preserve"> Oitava Legislatura (2019-2022)</v>
      </c>
    </row>
    <row r="93" spans="1:7" ht="16.5" customHeight="1" x14ac:dyDescent="0.2">
      <c r="A93" s="14" t="s">
        <v>422</v>
      </c>
      <c r="B93" s="18" t="s">
        <v>423</v>
      </c>
      <c r="C93" s="15" t="s">
        <v>424</v>
      </c>
      <c r="D93" s="20" t="s">
        <v>19</v>
      </c>
      <c r="E93" s="5" t="s">
        <v>173</v>
      </c>
      <c r="F93" s="5" t="s">
        <v>425</v>
      </c>
      <c r="G93" s="5" t="str">
        <f t="shared" si="1"/>
        <v xml:space="preserve"> Oitava Legislatura (2019-2022)</v>
      </c>
    </row>
    <row r="94" spans="1:7" ht="16.5" customHeight="1" x14ac:dyDescent="0.2">
      <c r="A94" s="14" t="s">
        <v>426</v>
      </c>
      <c r="B94" s="18" t="s">
        <v>427</v>
      </c>
      <c r="C94" s="15" t="s">
        <v>24</v>
      </c>
      <c r="D94" s="13" t="s">
        <v>16</v>
      </c>
      <c r="E94" s="5" t="s">
        <v>29</v>
      </c>
      <c r="F94" s="5" t="s">
        <v>428</v>
      </c>
      <c r="G94" s="5" t="s">
        <v>340</v>
      </c>
    </row>
    <row r="95" spans="1:7" ht="16.5" customHeight="1" x14ac:dyDescent="0.2">
      <c r="A95" s="16" t="s">
        <v>429</v>
      </c>
      <c r="B95" s="17" t="s">
        <v>430</v>
      </c>
      <c r="C95" s="12" t="s">
        <v>431</v>
      </c>
      <c r="D95" s="20" t="s">
        <v>432</v>
      </c>
      <c r="E95" s="6" t="s">
        <v>39</v>
      </c>
      <c r="F95" s="6" t="s">
        <v>433</v>
      </c>
      <c r="G95" s="6" t="s">
        <v>340</v>
      </c>
    </row>
    <row r="96" spans="1:7"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sheetData>
  <autoFilter ref="C1:G95" xr:uid="{00000000-0009-0000-0000-000002000000}"/>
  <conditionalFormatting sqref="D2:D95">
    <cfRule type="notContainsBlanks" dxfId="15" priority="1">
      <formula>LEN(TRIM(D2))&gt;0</formula>
    </cfRule>
  </conditionalFormatting>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 ref="A12" r:id="rId11" xr:uid="{00000000-0004-0000-0200-00000A000000}"/>
    <hyperlink ref="A13" r:id="rId12" xr:uid="{00000000-0004-0000-0200-00000B000000}"/>
    <hyperlink ref="A14" r:id="rId13" xr:uid="{00000000-0004-0000-0200-00000C000000}"/>
    <hyperlink ref="A15" r:id="rId14" xr:uid="{00000000-0004-0000-0200-00000D000000}"/>
    <hyperlink ref="A16" r:id="rId15" xr:uid="{00000000-0004-0000-0200-00000E000000}"/>
    <hyperlink ref="A17" r:id="rId16" xr:uid="{00000000-0004-0000-0200-00000F000000}"/>
    <hyperlink ref="A18" r:id="rId17" xr:uid="{00000000-0004-0000-0200-000010000000}"/>
    <hyperlink ref="A19" r:id="rId18" xr:uid="{00000000-0004-0000-0200-000011000000}"/>
    <hyperlink ref="A20" r:id="rId19" xr:uid="{00000000-0004-0000-0200-000012000000}"/>
    <hyperlink ref="A21" r:id="rId20" xr:uid="{00000000-0004-0000-0200-000013000000}"/>
    <hyperlink ref="A22" r:id="rId21" xr:uid="{00000000-0004-0000-0200-000014000000}"/>
    <hyperlink ref="A23" r:id="rId22" xr:uid="{00000000-0004-0000-0200-000015000000}"/>
    <hyperlink ref="A24" r:id="rId23" xr:uid="{00000000-0004-0000-0200-000016000000}"/>
    <hyperlink ref="A25" r:id="rId24" xr:uid="{00000000-0004-0000-0200-000017000000}"/>
    <hyperlink ref="A26" r:id="rId25" xr:uid="{00000000-0004-0000-0200-000018000000}"/>
    <hyperlink ref="A27" r:id="rId26" xr:uid="{00000000-0004-0000-0200-000019000000}"/>
    <hyperlink ref="A28" r:id="rId27" xr:uid="{00000000-0004-0000-0200-00001A000000}"/>
    <hyperlink ref="A29" r:id="rId28" xr:uid="{00000000-0004-0000-0200-00001B000000}"/>
    <hyperlink ref="A30" r:id="rId29" xr:uid="{00000000-0004-0000-0200-00001C000000}"/>
    <hyperlink ref="A31" r:id="rId30" xr:uid="{00000000-0004-0000-0200-00001D000000}"/>
    <hyperlink ref="A32" r:id="rId31" xr:uid="{00000000-0004-0000-0200-00001E000000}"/>
    <hyperlink ref="A33" r:id="rId32" xr:uid="{00000000-0004-0000-0200-00001F000000}"/>
    <hyperlink ref="A34" r:id="rId33" xr:uid="{00000000-0004-0000-0200-000020000000}"/>
    <hyperlink ref="A35" r:id="rId34" xr:uid="{00000000-0004-0000-0200-000021000000}"/>
    <hyperlink ref="A36" r:id="rId35" xr:uid="{00000000-0004-0000-0200-000022000000}"/>
    <hyperlink ref="A37" r:id="rId36" xr:uid="{00000000-0004-0000-0200-000023000000}"/>
    <hyperlink ref="A38" r:id="rId37" xr:uid="{00000000-0004-0000-0200-000024000000}"/>
    <hyperlink ref="A39" r:id="rId38" xr:uid="{00000000-0004-0000-0200-000025000000}"/>
    <hyperlink ref="A40" r:id="rId39" xr:uid="{00000000-0004-0000-0200-000026000000}"/>
    <hyperlink ref="A41" r:id="rId40" xr:uid="{00000000-0004-0000-0200-000027000000}"/>
    <hyperlink ref="A42" r:id="rId41" xr:uid="{00000000-0004-0000-0200-000028000000}"/>
    <hyperlink ref="A43" r:id="rId42" xr:uid="{00000000-0004-0000-0200-000029000000}"/>
    <hyperlink ref="A44" r:id="rId43" xr:uid="{00000000-0004-0000-0200-00002A000000}"/>
    <hyperlink ref="A45" r:id="rId44" xr:uid="{00000000-0004-0000-0200-00002B000000}"/>
    <hyperlink ref="A46" r:id="rId45" xr:uid="{00000000-0004-0000-0200-00002C000000}"/>
    <hyperlink ref="A47" r:id="rId46" xr:uid="{00000000-0004-0000-0200-00002D000000}"/>
    <hyperlink ref="A48" r:id="rId47" xr:uid="{00000000-0004-0000-0200-00002E000000}"/>
    <hyperlink ref="A49" r:id="rId48" xr:uid="{00000000-0004-0000-0200-00002F000000}"/>
    <hyperlink ref="A50" r:id="rId49" xr:uid="{00000000-0004-0000-0200-000030000000}"/>
    <hyperlink ref="A51" r:id="rId50" xr:uid="{00000000-0004-0000-0200-000031000000}"/>
    <hyperlink ref="A52" r:id="rId51" xr:uid="{00000000-0004-0000-0200-000032000000}"/>
    <hyperlink ref="A53" r:id="rId52" xr:uid="{00000000-0004-0000-0200-000033000000}"/>
    <hyperlink ref="A54" r:id="rId53" xr:uid="{00000000-0004-0000-0200-000034000000}"/>
    <hyperlink ref="A55" r:id="rId54" xr:uid="{00000000-0004-0000-0200-000035000000}"/>
    <hyperlink ref="A56" r:id="rId55" xr:uid="{00000000-0004-0000-0200-000036000000}"/>
    <hyperlink ref="A57" r:id="rId56" xr:uid="{00000000-0004-0000-0200-000037000000}"/>
    <hyperlink ref="A58" r:id="rId57" xr:uid="{00000000-0004-0000-0200-000038000000}"/>
    <hyperlink ref="A59" r:id="rId58" xr:uid="{00000000-0004-0000-0200-000039000000}"/>
    <hyperlink ref="A60" r:id="rId59" xr:uid="{00000000-0004-0000-0200-00003A000000}"/>
    <hyperlink ref="A61" r:id="rId60" xr:uid="{00000000-0004-0000-0200-00003B000000}"/>
    <hyperlink ref="A62" r:id="rId61" xr:uid="{00000000-0004-0000-0200-00003C000000}"/>
    <hyperlink ref="A63" r:id="rId62" xr:uid="{00000000-0004-0000-0200-00003D000000}"/>
    <hyperlink ref="A64" r:id="rId63" xr:uid="{00000000-0004-0000-0200-00003E000000}"/>
    <hyperlink ref="A65" r:id="rId64" xr:uid="{00000000-0004-0000-0200-00003F000000}"/>
    <hyperlink ref="A66" r:id="rId65" xr:uid="{00000000-0004-0000-0200-000040000000}"/>
    <hyperlink ref="A67" r:id="rId66" xr:uid="{00000000-0004-0000-0200-000041000000}"/>
    <hyperlink ref="A68" r:id="rId67" xr:uid="{00000000-0004-0000-0200-000042000000}"/>
    <hyperlink ref="A69" r:id="rId68" xr:uid="{00000000-0004-0000-0200-000043000000}"/>
    <hyperlink ref="A70" r:id="rId69" xr:uid="{00000000-0004-0000-0200-000044000000}"/>
    <hyperlink ref="A71" r:id="rId70" xr:uid="{00000000-0004-0000-0200-000045000000}"/>
    <hyperlink ref="A72" r:id="rId71" xr:uid="{00000000-0004-0000-0200-000046000000}"/>
    <hyperlink ref="A73" r:id="rId72" xr:uid="{00000000-0004-0000-0200-000047000000}"/>
    <hyperlink ref="A74" r:id="rId73" xr:uid="{00000000-0004-0000-0200-000048000000}"/>
    <hyperlink ref="A75" r:id="rId74" xr:uid="{00000000-0004-0000-0200-000049000000}"/>
    <hyperlink ref="A76" r:id="rId75" xr:uid="{00000000-0004-0000-0200-00004A000000}"/>
    <hyperlink ref="A77" r:id="rId76" xr:uid="{00000000-0004-0000-0200-00004B000000}"/>
    <hyperlink ref="A78" r:id="rId77" xr:uid="{00000000-0004-0000-0200-00004C000000}"/>
    <hyperlink ref="A79" r:id="rId78" xr:uid="{00000000-0004-0000-0200-00004D000000}"/>
    <hyperlink ref="A80" r:id="rId79" xr:uid="{00000000-0004-0000-0200-00004E000000}"/>
    <hyperlink ref="A81" r:id="rId80" xr:uid="{00000000-0004-0000-0200-00004F000000}"/>
    <hyperlink ref="A82" r:id="rId81" xr:uid="{00000000-0004-0000-0200-000050000000}"/>
    <hyperlink ref="A83" r:id="rId82" xr:uid="{00000000-0004-0000-0200-000051000000}"/>
    <hyperlink ref="A84" r:id="rId83" location="/proposicao/102/consultar?buscar=true" xr:uid="{00000000-0004-0000-0200-000052000000}"/>
    <hyperlink ref="A85" r:id="rId84" location="/proposicao/1146/consultar?buscar=true" xr:uid="{00000000-0004-0000-0200-000053000000}"/>
    <hyperlink ref="A86" r:id="rId85" location="/proposicao/1838/consultar?buscar=true" xr:uid="{00000000-0004-0000-0200-000054000000}"/>
    <hyperlink ref="A87" r:id="rId86" location="/proposicao/1253/consultar?buscar=true" xr:uid="{00000000-0004-0000-0200-000055000000}"/>
    <hyperlink ref="A88" r:id="rId87" location="/proposicao/1918/consultar?buscar=true" xr:uid="{00000000-0004-0000-0200-000056000000}"/>
    <hyperlink ref="A89" r:id="rId88" location="/proposicao/1950/consultar?buscar=true" xr:uid="{00000000-0004-0000-0200-000057000000}"/>
    <hyperlink ref="A90" r:id="rId89" location="/proposicao/2008/consultar?buscar=true" xr:uid="{00000000-0004-0000-0200-000058000000}"/>
    <hyperlink ref="A91" r:id="rId90" location="/proposicao/1878/consultar?buscar=true" xr:uid="{00000000-0004-0000-0200-000059000000}"/>
    <hyperlink ref="A92" r:id="rId91" location="/proposicao/2560/consultar?buscar=true" xr:uid="{00000000-0004-0000-0200-00005A000000}"/>
    <hyperlink ref="A93" r:id="rId92" location="/proposicao/5996/consultar?buscar=true" xr:uid="{00000000-0004-0000-0200-00005B000000}"/>
    <hyperlink ref="A94" r:id="rId93" location="/proposicao/9363/consultar?buscar=true" xr:uid="{00000000-0004-0000-0200-00005C000000}"/>
    <hyperlink ref="A95" r:id="rId94" location="/proposicao/7307/consultar?buscar=true" xr:uid="{00000000-0004-0000-0200-00005D000000}"/>
  </hyperlinks>
  <pageMargins left="0.511811024" right="0.511811024" top="0.78740157499999996" bottom="0.78740157499999996" header="0.31496062000000002" footer="0.31496062000000002"/>
  <drawing r:id="rId95"/>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1000"/>
  <sheetViews>
    <sheetView workbookViewId="0"/>
  </sheetViews>
  <sheetFormatPr baseColWidth="10" defaultColWidth="14.5" defaultRowHeight="15" customHeight="1" x14ac:dyDescent="0.2"/>
  <cols>
    <col min="2" max="2" width="39.1640625" customWidth="1"/>
    <col min="3" max="4" width="55.1640625" customWidth="1"/>
    <col min="5" max="5" width="23.83203125" customWidth="1"/>
    <col min="6" max="6" width="19.5" customWidth="1"/>
    <col min="7" max="7" width="31.33203125" customWidth="1"/>
  </cols>
  <sheetData>
    <row r="1" spans="1:7" ht="16.5" customHeight="1" x14ac:dyDescent="0.2">
      <c r="A1" s="21" t="s">
        <v>47</v>
      </c>
      <c r="B1" s="10" t="s">
        <v>1</v>
      </c>
      <c r="C1" s="10" t="s">
        <v>2</v>
      </c>
      <c r="D1" s="10" t="s">
        <v>3</v>
      </c>
      <c r="E1" s="22" t="s">
        <v>434</v>
      </c>
      <c r="F1" s="22" t="s">
        <v>5</v>
      </c>
      <c r="G1" s="22" t="s">
        <v>6</v>
      </c>
    </row>
    <row r="2" spans="1:7" ht="16.5" customHeight="1" x14ac:dyDescent="0.2">
      <c r="A2" s="11" t="s">
        <v>435</v>
      </c>
      <c r="B2" s="17" t="s">
        <v>55</v>
      </c>
      <c r="C2" s="17" t="s">
        <v>56</v>
      </c>
      <c r="D2" s="13" t="s">
        <v>17</v>
      </c>
      <c r="E2" s="23" t="s">
        <v>30</v>
      </c>
      <c r="F2" s="23" t="s">
        <v>27</v>
      </c>
      <c r="G2" s="23" t="str">
        <f t="shared" ref="G2:G256" si="0">IF(ISNUMBER(SEARCH("2019",A2)),"Oitava Legislatura (2019-2022)","")</f>
        <v>Oitava Legislatura (2019-2022)</v>
      </c>
    </row>
    <row r="3" spans="1:7" ht="16.5" customHeight="1" x14ac:dyDescent="0.2">
      <c r="A3" s="24" t="s">
        <v>436</v>
      </c>
      <c r="B3" s="18" t="s">
        <v>55</v>
      </c>
      <c r="C3" s="18" t="s">
        <v>56</v>
      </c>
      <c r="D3" s="13" t="s">
        <v>17</v>
      </c>
      <c r="E3" s="25" t="s">
        <v>30</v>
      </c>
      <c r="F3" s="25" t="s">
        <v>135</v>
      </c>
      <c r="G3" s="25" t="str">
        <f t="shared" si="0"/>
        <v>Oitava Legislatura (2019-2022)</v>
      </c>
    </row>
    <row r="4" spans="1:7" ht="16.5" customHeight="1" x14ac:dyDescent="0.2">
      <c r="A4" s="11" t="s">
        <v>437</v>
      </c>
      <c r="B4" s="17" t="s">
        <v>55</v>
      </c>
      <c r="C4" s="17" t="s">
        <v>56</v>
      </c>
      <c r="D4" s="13" t="s">
        <v>17</v>
      </c>
      <c r="E4" s="23" t="s">
        <v>30</v>
      </c>
      <c r="F4" s="23" t="s">
        <v>438</v>
      </c>
      <c r="G4" s="23" t="str">
        <f t="shared" si="0"/>
        <v>Oitava Legislatura (2019-2022)</v>
      </c>
    </row>
    <row r="5" spans="1:7" ht="16.5" customHeight="1" x14ac:dyDescent="0.2">
      <c r="A5" s="24" t="s">
        <v>439</v>
      </c>
      <c r="B5" s="18" t="s">
        <v>55</v>
      </c>
      <c r="C5" s="18" t="s">
        <v>56</v>
      </c>
      <c r="D5" s="13" t="s">
        <v>17</v>
      </c>
      <c r="E5" s="25" t="s">
        <v>30</v>
      </c>
      <c r="F5" s="25" t="s">
        <v>45</v>
      </c>
      <c r="G5" s="25" t="str">
        <f t="shared" si="0"/>
        <v>Oitava Legislatura (2019-2022)</v>
      </c>
    </row>
    <row r="6" spans="1:7" ht="16.5" customHeight="1" x14ac:dyDescent="0.2">
      <c r="A6" s="11" t="s">
        <v>440</v>
      </c>
      <c r="B6" s="17" t="s">
        <v>55</v>
      </c>
      <c r="C6" s="17" t="s">
        <v>56</v>
      </c>
      <c r="D6" s="13" t="s">
        <v>17</v>
      </c>
      <c r="E6" s="23" t="s">
        <v>30</v>
      </c>
      <c r="F6" s="23" t="s">
        <v>65</v>
      </c>
      <c r="G6" s="23" t="str">
        <f t="shared" si="0"/>
        <v>Oitava Legislatura (2019-2022)</v>
      </c>
    </row>
    <row r="7" spans="1:7" ht="16.5" customHeight="1" x14ac:dyDescent="0.2">
      <c r="A7" s="24" t="s">
        <v>441</v>
      </c>
      <c r="B7" s="18" t="s">
        <v>55</v>
      </c>
      <c r="C7" s="18" t="s">
        <v>56</v>
      </c>
      <c r="D7" s="13" t="s">
        <v>17</v>
      </c>
      <c r="E7" s="25" t="s">
        <v>30</v>
      </c>
      <c r="F7" s="25" t="s">
        <v>121</v>
      </c>
      <c r="G7" s="25" t="str">
        <f t="shared" si="0"/>
        <v>Oitava Legislatura (2019-2022)</v>
      </c>
    </row>
    <row r="8" spans="1:7" ht="16.5" customHeight="1" x14ac:dyDescent="0.2">
      <c r="A8" s="11" t="s">
        <v>442</v>
      </c>
      <c r="B8" s="17" t="s">
        <v>55</v>
      </c>
      <c r="C8" s="17" t="s">
        <v>56</v>
      </c>
      <c r="D8" s="13" t="s">
        <v>17</v>
      </c>
      <c r="E8" s="23" t="s">
        <v>30</v>
      </c>
      <c r="F8" s="23" t="s">
        <v>8</v>
      </c>
      <c r="G8" s="23" t="str">
        <f t="shared" si="0"/>
        <v>Oitava Legislatura (2019-2022)</v>
      </c>
    </row>
    <row r="9" spans="1:7" ht="16.5" customHeight="1" x14ac:dyDescent="0.2">
      <c r="A9" s="14" t="s">
        <v>58</v>
      </c>
      <c r="B9" s="18" t="s">
        <v>59</v>
      </c>
      <c r="C9" s="18" t="s">
        <v>60</v>
      </c>
      <c r="D9" s="13" t="s">
        <v>17</v>
      </c>
      <c r="E9" s="25" t="s">
        <v>20</v>
      </c>
      <c r="F9" s="25" t="s">
        <v>299</v>
      </c>
      <c r="G9" s="25" t="str">
        <f t="shared" si="0"/>
        <v>Oitava Legislatura (2019-2022)</v>
      </c>
    </row>
    <row r="10" spans="1:7" ht="16.5" customHeight="1" x14ac:dyDescent="0.2">
      <c r="A10" s="16" t="s">
        <v>58</v>
      </c>
      <c r="B10" s="17" t="s">
        <v>59</v>
      </c>
      <c r="C10" s="17" t="s">
        <v>60</v>
      </c>
      <c r="D10" s="13" t="s">
        <v>17</v>
      </c>
      <c r="E10" s="23" t="s">
        <v>20</v>
      </c>
      <c r="F10" s="23" t="s">
        <v>27</v>
      </c>
      <c r="G10" s="23" t="str">
        <f t="shared" si="0"/>
        <v>Oitava Legislatura (2019-2022)</v>
      </c>
    </row>
    <row r="11" spans="1:7" ht="16.5" customHeight="1" x14ac:dyDescent="0.2">
      <c r="A11" s="14" t="s">
        <v>58</v>
      </c>
      <c r="B11" s="18" t="s">
        <v>59</v>
      </c>
      <c r="C11" s="18" t="s">
        <v>60</v>
      </c>
      <c r="D11" s="13" t="s">
        <v>17</v>
      </c>
      <c r="E11" s="25" t="s">
        <v>20</v>
      </c>
      <c r="F11" s="25" t="s">
        <v>135</v>
      </c>
      <c r="G11" s="25" t="str">
        <f t="shared" si="0"/>
        <v>Oitava Legislatura (2019-2022)</v>
      </c>
    </row>
    <row r="12" spans="1:7" ht="16.5" customHeight="1" x14ac:dyDescent="0.2">
      <c r="A12" s="16" t="s">
        <v>58</v>
      </c>
      <c r="B12" s="17" t="s">
        <v>59</v>
      </c>
      <c r="C12" s="17" t="s">
        <v>60</v>
      </c>
      <c r="D12" s="13" t="s">
        <v>17</v>
      </c>
      <c r="E12" s="23" t="s">
        <v>20</v>
      </c>
      <c r="F12" s="23" t="s">
        <v>14</v>
      </c>
      <c r="G12" s="23" t="str">
        <f t="shared" si="0"/>
        <v>Oitava Legislatura (2019-2022)</v>
      </c>
    </row>
    <row r="13" spans="1:7" ht="16.5" customHeight="1" x14ac:dyDescent="0.2">
      <c r="A13" s="14" t="s">
        <v>58</v>
      </c>
      <c r="B13" s="18" t="s">
        <v>59</v>
      </c>
      <c r="C13" s="18" t="s">
        <v>60</v>
      </c>
      <c r="D13" s="13" t="s">
        <v>17</v>
      </c>
      <c r="E13" s="25" t="s">
        <v>20</v>
      </c>
      <c r="F13" s="25" t="s">
        <v>45</v>
      </c>
      <c r="G13" s="25" t="str">
        <f t="shared" si="0"/>
        <v>Oitava Legislatura (2019-2022)</v>
      </c>
    </row>
    <row r="14" spans="1:7" ht="16.5" customHeight="1" x14ac:dyDescent="0.2">
      <c r="A14" s="16" t="s">
        <v>58</v>
      </c>
      <c r="B14" s="17" t="s">
        <v>59</v>
      </c>
      <c r="C14" s="17" t="s">
        <v>60</v>
      </c>
      <c r="D14" s="13" t="s">
        <v>17</v>
      </c>
      <c r="E14" s="23" t="s">
        <v>20</v>
      </c>
      <c r="F14" s="23" t="s">
        <v>26</v>
      </c>
      <c r="G14" s="23" t="str">
        <f t="shared" si="0"/>
        <v>Oitava Legislatura (2019-2022)</v>
      </c>
    </row>
    <row r="15" spans="1:7" ht="16.5" customHeight="1" x14ac:dyDescent="0.2">
      <c r="A15" s="14" t="s">
        <v>58</v>
      </c>
      <c r="B15" s="18" t="s">
        <v>59</v>
      </c>
      <c r="C15" s="18" t="s">
        <v>60</v>
      </c>
      <c r="D15" s="13" t="s">
        <v>17</v>
      </c>
      <c r="E15" s="25" t="s">
        <v>20</v>
      </c>
      <c r="F15" s="25" t="s">
        <v>30</v>
      </c>
      <c r="G15" s="25" t="str">
        <f t="shared" si="0"/>
        <v>Oitava Legislatura (2019-2022)</v>
      </c>
    </row>
    <row r="16" spans="1:7" ht="16.5" customHeight="1" x14ac:dyDescent="0.2">
      <c r="A16" s="16" t="s">
        <v>58</v>
      </c>
      <c r="B16" s="17" t="s">
        <v>59</v>
      </c>
      <c r="C16" s="17" t="s">
        <v>60</v>
      </c>
      <c r="D16" s="13" t="s">
        <v>17</v>
      </c>
      <c r="E16" s="23" t="s">
        <v>20</v>
      </c>
      <c r="F16" s="23" t="s">
        <v>121</v>
      </c>
      <c r="G16" s="23" t="str">
        <f t="shared" si="0"/>
        <v>Oitava Legislatura (2019-2022)</v>
      </c>
    </row>
    <row r="17" spans="1:7" ht="16.5" customHeight="1" x14ac:dyDescent="0.2">
      <c r="A17" s="14" t="s">
        <v>58</v>
      </c>
      <c r="B17" s="18" t="s">
        <v>59</v>
      </c>
      <c r="C17" s="18" t="s">
        <v>60</v>
      </c>
      <c r="D17" s="13" t="s">
        <v>17</v>
      </c>
      <c r="E17" s="25" t="s">
        <v>20</v>
      </c>
      <c r="F17" s="25" t="s">
        <v>8</v>
      </c>
      <c r="G17" s="25" t="str">
        <f t="shared" si="0"/>
        <v>Oitava Legislatura (2019-2022)</v>
      </c>
    </row>
    <row r="18" spans="1:7" ht="16.5" customHeight="1" x14ac:dyDescent="0.2">
      <c r="A18" s="16" t="s">
        <v>58</v>
      </c>
      <c r="B18" s="17" t="s">
        <v>59</v>
      </c>
      <c r="C18" s="17" t="s">
        <v>60</v>
      </c>
      <c r="D18" s="13" t="s">
        <v>17</v>
      </c>
      <c r="E18" s="23" t="s">
        <v>20</v>
      </c>
      <c r="F18" s="23" t="s">
        <v>331</v>
      </c>
      <c r="G18" s="23" t="str">
        <f t="shared" si="0"/>
        <v>Oitava Legislatura (2019-2022)</v>
      </c>
    </row>
    <row r="19" spans="1:7" ht="16.5" customHeight="1" x14ac:dyDescent="0.2">
      <c r="A19" s="14" t="s">
        <v>62</v>
      </c>
      <c r="B19" s="18" t="s">
        <v>63</v>
      </c>
      <c r="C19" s="18" t="s">
        <v>64</v>
      </c>
      <c r="D19" s="13" t="s">
        <v>17</v>
      </c>
      <c r="E19" s="25" t="s">
        <v>65</v>
      </c>
      <c r="F19" s="25" t="s">
        <v>27</v>
      </c>
      <c r="G19" s="25" t="str">
        <f t="shared" si="0"/>
        <v>Oitava Legislatura (2019-2022)</v>
      </c>
    </row>
    <row r="20" spans="1:7" ht="16.5" customHeight="1" x14ac:dyDescent="0.2">
      <c r="A20" s="16" t="s">
        <v>62</v>
      </c>
      <c r="B20" s="17" t="s">
        <v>63</v>
      </c>
      <c r="C20" s="17" t="s">
        <v>64</v>
      </c>
      <c r="D20" s="13" t="s">
        <v>17</v>
      </c>
      <c r="E20" s="23" t="s">
        <v>65</v>
      </c>
      <c r="F20" s="23" t="s">
        <v>135</v>
      </c>
      <c r="G20" s="23" t="str">
        <f t="shared" si="0"/>
        <v>Oitava Legislatura (2019-2022)</v>
      </c>
    </row>
    <row r="21" spans="1:7" ht="16.5" customHeight="1" x14ac:dyDescent="0.2">
      <c r="A21" s="14" t="s">
        <v>62</v>
      </c>
      <c r="B21" s="18" t="s">
        <v>63</v>
      </c>
      <c r="C21" s="18" t="s">
        <v>64</v>
      </c>
      <c r="D21" s="13" t="s">
        <v>17</v>
      </c>
      <c r="E21" s="25" t="s">
        <v>65</v>
      </c>
      <c r="F21" s="25" t="s">
        <v>25</v>
      </c>
      <c r="G21" s="25" t="str">
        <f t="shared" si="0"/>
        <v>Oitava Legislatura (2019-2022)</v>
      </c>
    </row>
    <row r="22" spans="1:7" ht="16.5" customHeight="1" x14ac:dyDescent="0.2">
      <c r="A22" s="16" t="s">
        <v>62</v>
      </c>
      <c r="B22" s="17" t="s">
        <v>63</v>
      </c>
      <c r="C22" s="17" t="s">
        <v>64</v>
      </c>
      <c r="D22" s="13" t="s">
        <v>17</v>
      </c>
      <c r="E22" s="23" t="s">
        <v>65</v>
      </c>
      <c r="F22" s="23" t="s">
        <v>438</v>
      </c>
      <c r="G22" s="23" t="str">
        <f t="shared" si="0"/>
        <v>Oitava Legislatura (2019-2022)</v>
      </c>
    </row>
    <row r="23" spans="1:7" ht="16.5" customHeight="1" x14ac:dyDescent="0.2">
      <c r="A23" s="14" t="s">
        <v>62</v>
      </c>
      <c r="B23" s="18" t="s">
        <v>63</v>
      </c>
      <c r="C23" s="18" t="s">
        <v>64</v>
      </c>
      <c r="D23" s="13" t="s">
        <v>17</v>
      </c>
      <c r="E23" s="25" t="s">
        <v>65</v>
      </c>
      <c r="F23" s="25" t="s">
        <v>45</v>
      </c>
      <c r="G23" s="25" t="str">
        <f t="shared" si="0"/>
        <v>Oitava Legislatura (2019-2022)</v>
      </c>
    </row>
    <row r="24" spans="1:7" ht="16.5" customHeight="1" x14ac:dyDescent="0.2">
      <c r="A24" s="16" t="s">
        <v>62</v>
      </c>
      <c r="B24" s="17" t="s">
        <v>63</v>
      </c>
      <c r="C24" s="17" t="s">
        <v>64</v>
      </c>
      <c r="D24" s="13" t="s">
        <v>17</v>
      </c>
      <c r="E24" s="23" t="s">
        <v>65</v>
      </c>
      <c r="F24" s="23" t="s">
        <v>70</v>
      </c>
      <c r="G24" s="23" t="str">
        <f t="shared" si="0"/>
        <v>Oitava Legislatura (2019-2022)</v>
      </c>
    </row>
    <row r="25" spans="1:7" ht="16.5" customHeight="1" x14ac:dyDescent="0.2">
      <c r="A25" s="14" t="s">
        <v>62</v>
      </c>
      <c r="B25" s="18" t="s">
        <v>63</v>
      </c>
      <c r="C25" s="18" t="s">
        <v>64</v>
      </c>
      <c r="D25" s="13" t="s">
        <v>17</v>
      </c>
      <c r="E25" s="25" t="s">
        <v>65</v>
      </c>
      <c r="F25" s="25" t="s">
        <v>8</v>
      </c>
      <c r="G25" s="25" t="str">
        <f t="shared" si="0"/>
        <v>Oitava Legislatura (2019-2022)</v>
      </c>
    </row>
    <row r="26" spans="1:7" ht="16.5" customHeight="1" x14ac:dyDescent="0.2">
      <c r="A26" s="16" t="s">
        <v>67</v>
      </c>
      <c r="B26" s="17" t="s">
        <v>68</v>
      </c>
      <c r="C26" s="17" t="s">
        <v>69</v>
      </c>
      <c r="D26" s="13" t="s">
        <v>17</v>
      </c>
      <c r="E26" s="23" t="s">
        <v>70</v>
      </c>
      <c r="F26" s="23" t="s">
        <v>100</v>
      </c>
      <c r="G26" s="23" t="str">
        <f t="shared" si="0"/>
        <v>Oitava Legislatura (2019-2022)</v>
      </c>
    </row>
    <row r="27" spans="1:7" ht="16.5" customHeight="1" x14ac:dyDescent="0.2">
      <c r="A27" s="14" t="s">
        <v>67</v>
      </c>
      <c r="B27" s="18" t="s">
        <v>68</v>
      </c>
      <c r="C27" s="18" t="s">
        <v>69</v>
      </c>
      <c r="D27" s="13" t="s">
        <v>17</v>
      </c>
      <c r="E27" s="25" t="s">
        <v>70</v>
      </c>
      <c r="F27" s="25" t="s">
        <v>53</v>
      </c>
      <c r="G27" s="25" t="str">
        <f t="shared" si="0"/>
        <v>Oitava Legislatura (2019-2022)</v>
      </c>
    </row>
    <row r="28" spans="1:7" ht="16.5" customHeight="1" x14ac:dyDescent="0.2">
      <c r="A28" s="16" t="s">
        <v>67</v>
      </c>
      <c r="B28" s="17" t="s">
        <v>68</v>
      </c>
      <c r="C28" s="17" t="s">
        <v>69</v>
      </c>
      <c r="D28" s="13" t="s">
        <v>17</v>
      </c>
      <c r="E28" s="23" t="s">
        <v>70</v>
      </c>
      <c r="F28" s="23" t="s">
        <v>27</v>
      </c>
      <c r="G28" s="23" t="str">
        <f t="shared" si="0"/>
        <v>Oitava Legislatura (2019-2022)</v>
      </c>
    </row>
    <row r="29" spans="1:7" ht="16.5" customHeight="1" x14ac:dyDescent="0.2">
      <c r="A29" s="14" t="s">
        <v>67</v>
      </c>
      <c r="B29" s="18" t="s">
        <v>68</v>
      </c>
      <c r="C29" s="18" t="s">
        <v>69</v>
      </c>
      <c r="D29" s="13" t="s">
        <v>17</v>
      </c>
      <c r="E29" s="25" t="s">
        <v>70</v>
      </c>
      <c r="F29" s="25" t="s">
        <v>14</v>
      </c>
      <c r="G29" s="25" t="str">
        <f t="shared" si="0"/>
        <v>Oitava Legislatura (2019-2022)</v>
      </c>
    </row>
    <row r="30" spans="1:7" ht="16.5" customHeight="1" x14ac:dyDescent="0.2">
      <c r="A30" s="16" t="s">
        <v>67</v>
      </c>
      <c r="B30" s="17" t="s">
        <v>68</v>
      </c>
      <c r="C30" s="17" t="s">
        <v>69</v>
      </c>
      <c r="D30" s="13" t="s">
        <v>17</v>
      </c>
      <c r="E30" s="23" t="s">
        <v>70</v>
      </c>
      <c r="F30" s="23" t="s">
        <v>116</v>
      </c>
      <c r="G30" s="23" t="str">
        <f t="shared" si="0"/>
        <v>Oitava Legislatura (2019-2022)</v>
      </c>
    </row>
    <row r="31" spans="1:7" ht="16.5" customHeight="1" x14ac:dyDescent="0.2">
      <c r="A31" s="14" t="s">
        <v>67</v>
      </c>
      <c r="B31" s="18" t="s">
        <v>68</v>
      </c>
      <c r="C31" s="18" t="s">
        <v>69</v>
      </c>
      <c r="D31" s="13" t="s">
        <v>17</v>
      </c>
      <c r="E31" s="25" t="s">
        <v>70</v>
      </c>
      <c r="F31" s="25" t="s">
        <v>45</v>
      </c>
      <c r="G31" s="25" t="str">
        <f t="shared" si="0"/>
        <v>Oitava Legislatura (2019-2022)</v>
      </c>
    </row>
    <row r="32" spans="1:7" ht="16.5" customHeight="1" x14ac:dyDescent="0.2">
      <c r="A32" s="16" t="s">
        <v>67</v>
      </c>
      <c r="B32" s="17" t="s">
        <v>68</v>
      </c>
      <c r="C32" s="17" t="s">
        <v>69</v>
      </c>
      <c r="D32" s="13" t="s">
        <v>17</v>
      </c>
      <c r="E32" s="23" t="s">
        <v>70</v>
      </c>
      <c r="F32" s="23" t="s">
        <v>182</v>
      </c>
      <c r="G32" s="23" t="str">
        <f t="shared" si="0"/>
        <v>Oitava Legislatura (2019-2022)</v>
      </c>
    </row>
    <row r="33" spans="1:7" ht="16.5" customHeight="1" x14ac:dyDescent="0.2">
      <c r="A33" s="14" t="s">
        <v>72</v>
      </c>
      <c r="B33" s="18" t="s">
        <v>73</v>
      </c>
      <c r="C33" s="18" t="s">
        <v>74</v>
      </c>
      <c r="D33" s="13" t="s">
        <v>17</v>
      </c>
      <c r="E33" s="25" t="s">
        <v>70</v>
      </c>
      <c r="F33" s="25" t="s">
        <v>100</v>
      </c>
      <c r="G33" s="25" t="str">
        <f t="shared" si="0"/>
        <v>Oitava Legislatura (2019-2022)</v>
      </c>
    </row>
    <row r="34" spans="1:7" ht="16.5" customHeight="1" x14ac:dyDescent="0.2">
      <c r="A34" s="16" t="s">
        <v>72</v>
      </c>
      <c r="B34" s="17" t="s">
        <v>73</v>
      </c>
      <c r="C34" s="17" t="s">
        <v>74</v>
      </c>
      <c r="D34" s="13" t="s">
        <v>17</v>
      </c>
      <c r="E34" s="23" t="s">
        <v>70</v>
      </c>
      <c r="F34" s="23" t="s">
        <v>53</v>
      </c>
      <c r="G34" s="23" t="str">
        <f t="shared" si="0"/>
        <v>Oitava Legislatura (2019-2022)</v>
      </c>
    </row>
    <row r="35" spans="1:7" ht="16.5" customHeight="1" x14ac:dyDescent="0.2">
      <c r="A35" s="14" t="s">
        <v>72</v>
      </c>
      <c r="B35" s="18" t="s">
        <v>73</v>
      </c>
      <c r="C35" s="18" t="s">
        <v>74</v>
      </c>
      <c r="D35" s="13" t="s">
        <v>17</v>
      </c>
      <c r="E35" s="25" t="s">
        <v>70</v>
      </c>
      <c r="F35" s="25" t="s">
        <v>27</v>
      </c>
      <c r="G35" s="25" t="str">
        <f t="shared" si="0"/>
        <v>Oitava Legislatura (2019-2022)</v>
      </c>
    </row>
    <row r="36" spans="1:7" ht="16.5" customHeight="1" x14ac:dyDescent="0.2">
      <c r="A36" s="16" t="s">
        <v>72</v>
      </c>
      <c r="B36" s="17" t="s">
        <v>73</v>
      </c>
      <c r="C36" s="17" t="s">
        <v>74</v>
      </c>
      <c r="D36" s="13" t="s">
        <v>17</v>
      </c>
      <c r="E36" s="23" t="s">
        <v>70</v>
      </c>
      <c r="F36" s="23" t="s">
        <v>14</v>
      </c>
      <c r="G36" s="23" t="str">
        <f t="shared" si="0"/>
        <v>Oitava Legislatura (2019-2022)</v>
      </c>
    </row>
    <row r="37" spans="1:7" ht="16.5" customHeight="1" x14ac:dyDescent="0.2">
      <c r="A37" s="14" t="s">
        <v>72</v>
      </c>
      <c r="B37" s="18" t="s">
        <v>73</v>
      </c>
      <c r="C37" s="18" t="s">
        <v>74</v>
      </c>
      <c r="D37" s="13" t="s">
        <v>17</v>
      </c>
      <c r="E37" s="25" t="s">
        <v>70</v>
      </c>
      <c r="F37" s="25" t="s">
        <v>116</v>
      </c>
      <c r="G37" s="25" t="str">
        <f t="shared" si="0"/>
        <v>Oitava Legislatura (2019-2022)</v>
      </c>
    </row>
    <row r="38" spans="1:7" ht="16.5" customHeight="1" x14ac:dyDescent="0.2">
      <c r="A38" s="16" t="s">
        <v>72</v>
      </c>
      <c r="B38" s="17" t="s">
        <v>73</v>
      </c>
      <c r="C38" s="17" t="s">
        <v>74</v>
      </c>
      <c r="D38" s="13" t="s">
        <v>17</v>
      </c>
      <c r="E38" s="23" t="s">
        <v>70</v>
      </c>
      <c r="F38" s="23" t="s">
        <v>45</v>
      </c>
      <c r="G38" s="23" t="str">
        <f t="shared" si="0"/>
        <v>Oitava Legislatura (2019-2022)</v>
      </c>
    </row>
    <row r="39" spans="1:7" ht="16.5" customHeight="1" x14ac:dyDescent="0.2">
      <c r="A39" s="14" t="s">
        <v>72</v>
      </c>
      <c r="B39" s="18" t="s">
        <v>73</v>
      </c>
      <c r="C39" s="18" t="s">
        <v>74</v>
      </c>
      <c r="D39" s="13" t="s">
        <v>17</v>
      </c>
      <c r="E39" s="25" t="s">
        <v>70</v>
      </c>
      <c r="F39" s="25" t="s">
        <v>182</v>
      </c>
      <c r="G39" s="25" t="str">
        <f t="shared" si="0"/>
        <v>Oitava Legislatura (2019-2022)</v>
      </c>
    </row>
    <row r="40" spans="1:7" ht="16.5" customHeight="1" x14ac:dyDescent="0.2">
      <c r="A40" s="16" t="s">
        <v>75</v>
      </c>
      <c r="B40" s="17" t="s">
        <v>76</v>
      </c>
      <c r="C40" s="17" t="s">
        <v>77</v>
      </c>
      <c r="D40" s="13" t="s">
        <v>17</v>
      </c>
      <c r="E40" s="23" t="s">
        <v>45</v>
      </c>
      <c r="F40" s="23" t="s">
        <v>100</v>
      </c>
      <c r="G40" s="23" t="str">
        <f t="shared" si="0"/>
        <v>Oitava Legislatura (2019-2022)</v>
      </c>
    </row>
    <row r="41" spans="1:7" ht="16.5" customHeight="1" x14ac:dyDescent="0.2">
      <c r="A41" s="14" t="s">
        <v>75</v>
      </c>
      <c r="B41" s="18" t="s">
        <v>76</v>
      </c>
      <c r="C41" s="18" t="s">
        <v>77</v>
      </c>
      <c r="D41" s="13" t="s">
        <v>17</v>
      </c>
      <c r="E41" s="25" t="s">
        <v>45</v>
      </c>
      <c r="F41" s="25" t="s">
        <v>53</v>
      </c>
      <c r="G41" s="25" t="str">
        <f t="shared" si="0"/>
        <v>Oitava Legislatura (2019-2022)</v>
      </c>
    </row>
    <row r="42" spans="1:7" ht="16.5" customHeight="1" x14ac:dyDescent="0.2">
      <c r="A42" s="16" t="s">
        <v>75</v>
      </c>
      <c r="B42" s="17" t="s">
        <v>76</v>
      </c>
      <c r="C42" s="17" t="s">
        <v>77</v>
      </c>
      <c r="D42" s="13" t="s">
        <v>17</v>
      </c>
      <c r="E42" s="23" t="s">
        <v>45</v>
      </c>
      <c r="F42" s="23" t="s">
        <v>27</v>
      </c>
      <c r="G42" s="23" t="str">
        <f t="shared" si="0"/>
        <v>Oitava Legislatura (2019-2022)</v>
      </c>
    </row>
    <row r="43" spans="1:7" ht="16.5" customHeight="1" x14ac:dyDescent="0.2">
      <c r="A43" s="14" t="s">
        <v>75</v>
      </c>
      <c r="B43" s="18" t="s">
        <v>76</v>
      </c>
      <c r="C43" s="18" t="s">
        <v>77</v>
      </c>
      <c r="D43" s="13" t="s">
        <v>17</v>
      </c>
      <c r="E43" s="25" t="s">
        <v>45</v>
      </c>
      <c r="F43" s="25" t="s">
        <v>135</v>
      </c>
      <c r="G43" s="25" t="str">
        <f t="shared" si="0"/>
        <v>Oitava Legislatura (2019-2022)</v>
      </c>
    </row>
    <row r="44" spans="1:7" ht="16.5" customHeight="1" x14ac:dyDescent="0.2">
      <c r="A44" s="16" t="s">
        <v>75</v>
      </c>
      <c r="B44" s="17" t="s">
        <v>76</v>
      </c>
      <c r="C44" s="17" t="s">
        <v>77</v>
      </c>
      <c r="D44" s="13" t="s">
        <v>17</v>
      </c>
      <c r="E44" s="23" t="s">
        <v>45</v>
      </c>
      <c r="F44" s="23" t="s">
        <v>14</v>
      </c>
      <c r="G44" s="23" t="str">
        <f t="shared" si="0"/>
        <v>Oitava Legislatura (2019-2022)</v>
      </c>
    </row>
    <row r="45" spans="1:7" ht="16.5" customHeight="1" x14ac:dyDescent="0.2">
      <c r="A45" s="14" t="s">
        <v>75</v>
      </c>
      <c r="B45" s="18" t="s">
        <v>76</v>
      </c>
      <c r="C45" s="18" t="s">
        <v>77</v>
      </c>
      <c r="D45" s="13" t="s">
        <v>17</v>
      </c>
      <c r="E45" s="25" t="s">
        <v>45</v>
      </c>
      <c r="F45" s="25" t="s">
        <v>116</v>
      </c>
      <c r="G45" s="25" t="str">
        <f t="shared" si="0"/>
        <v>Oitava Legislatura (2019-2022)</v>
      </c>
    </row>
    <row r="46" spans="1:7" ht="16.5" customHeight="1" x14ac:dyDescent="0.2">
      <c r="A46" s="16" t="s">
        <v>75</v>
      </c>
      <c r="B46" s="17" t="s">
        <v>76</v>
      </c>
      <c r="C46" s="17" t="s">
        <v>77</v>
      </c>
      <c r="D46" s="13" t="s">
        <v>17</v>
      </c>
      <c r="E46" s="23" t="s">
        <v>45</v>
      </c>
      <c r="F46" s="23" t="s">
        <v>30</v>
      </c>
      <c r="G46" s="23" t="str">
        <f t="shared" si="0"/>
        <v>Oitava Legislatura (2019-2022)</v>
      </c>
    </row>
    <row r="47" spans="1:7" ht="16.5" customHeight="1" x14ac:dyDescent="0.2">
      <c r="A47" s="14" t="s">
        <v>75</v>
      </c>
      <c r="B47" s="18" t="s">
        <v>76</v>
      </c>
      <c r="C47" s="18" t="s">
        <v>77</v>
      </c>
      <c r="D47" s="13" t="s">
        <v>17</v>
      </c>
      <c r="E47" s="25" t="s">
        <v>45</v>
      </c>
      <c r="F47" s="25" t="s">
        <v>8</v>
      </c>
      <c r="G47" s="25" t="str">
        <f t="shared" si="0"/>
        <v>Oitava Legislatura (2019-2022)</v>
      </c>
    </row>
    <row r="48" spans="1:7" ht="16.5" customHeight="1" x14ac:dyDescent="0.2">
      <c r="A48" s="16" t="s">
        <v>79</v>
      </c>
      <c r="B48" s="17" t="s">
        <v>80</v>
      </c>
      <c r="C48" s="17" t="s">
        <v>81</v>
      </c>
      <c r="D48" s="13" t="s">
        <v>17</v>
      </c>
      <c r="E48" s="6" t="s">
        <v>14</v>
      </c>
      <c r="F48" s="6" t="s">
        <v>100</v>
      </c>
      <c r="G48" s="6" t="str">
        <f t="shared" si="0"/>
        <v>Oitava Legislatura (2019-2022)</v>
      </c>
    </row>
    <row r="49" spans="1:7" ht="16.5" customHeight="1" x14ac:dyDescent="0.2">
      <c r="A49" s="14" t="s">
        <v>79</v>
      </c>
      <c r="B49" s="18" t="s">
        <v>80</v>
      </c>
      <c r="C49" s="18" t="s">
        <v>81</v>
      </c>
      <c r="D49" s="13" t="s">
        <v>17</v>
      </c>
      <c r="E49" s="5" t="s">
        <v>14</v>
      </c>
      <c r="F49" s="5" t="s">
        <v>53</v>
      </c>
      <c r="G49" s="5" t="str">
        <f t="shared" si="0"/>
        <v>Oitava Legislatura (2019-2022)</v>
      </c>
    </row>
    <row r="50" spans="1:7" ht="16.5" customHeight="1" x14ac:dyDescent="0.2">
      <c r="A50" s="16" t="s">
        <v>79</v>
      </c>
      <c r="B50" s="17" t="s">
        <v>80</v>
      </c>
      <c r="C50" s="17" t="s">
        <v>81</v>
      </c>
      <c r="D50" s="13" t="s">
        <v>17</v>
      </c>
      <c r="E50" s="6" t="s">
        <v>14</v>
      </c>
      <c r="F50" s="6" t="s">
        <v>27</v>
      </c>
      <c r="G50" s="6" t="str">
        <f t="shared" si="0"/>
        <v>Oitava Legislatura (2019-2022)</v>
      </c>
    </row>
    <row r="51" spans="1:7" ht="16.5" customHeight="1" x14ac:dyDescent="0.2">
      <c r="A51" s="14" t="s">
        <v>79</v>
      </c>
      <c r="B51" s="18" t="s">
        <v>80</v>
      </c>
      <c r="C51" s="18" t="s">
        <v>81</v>
      </c>
      <c r="D51" s="13" t="s">
        <v>17</v>
      </c>
      <c r="E51" s="5" t="s">
        <v>14</v>
      </c>
      <c r="F51" s="5" t="s">
        <v>116</v>
      </c>
      <c r="G51" s="5" t="str">
        <f t="shared" si="0"/>
        <v>Oitava Legislatura (2019-2022)</v>
      </c>
    </row>
    <row r="52" spans="1:7" ht="16.5" customHeight="1" x14ac:dyDescent="0.2">
      <c r="A52" s="16" t="s">
        <v>79</v>
      </c>
      <c r="B52" s="17" t="s">
        <v>80</v>
      </c>
      <c r="C52" s="17" t="s">
        <v>81</v>
      </c>
      <c r="D52" s="13" t="s">
        <v>17</v>
      </c>
      <c r="E52" s="6" t="s">
        <v>14</v>
      </c>
      <c r="F52" s="6" t="s">
        <v>70</v>
      </c>
      <c r="G52" s="6" t="str">
        <f t="shared" si="0"/>
        <v>Oitava Legislatura (2019-2022)</v>
      </c>
    </row>
    <row r="53" spans="1:7" ht="16.5" customHeight="1" x14ac:dyDescent="0.2">
      <c r="A53" s="14" t="s">
        <v>79</v>
      </c>
      <c r="B53" s="18" t="s">
        <v>80</v>
      </c>
      <c r="C53" s="18" t="s">
        <v>81</v>
      </c>
      <c r="D53" s="13" t="s">
        <v>17</v>
      </c>
      <c r="E53" s="5" t="s">
        <v>14</v>
      </c>
      <c r="F53" s="5" t="s">
        <v>152</v>
      </c>
      <c r="G53" s="5" t="str">
        <f t="shared" si="0"/>
        <v>Oitava Legislatura (2019-2022)</v>
      </c>
    </row>
    <row r="54" spans="1:7" ht="16.5" customHeight="1" x14ac:dyDescent="0.2">
      <c r="A54" s="16" t="s">
        <v>79</v>
      </c>
      <c r="B54" s="17" t="s">
        <v>80</v>
      </c>
      <c r="C54" s="17" t="s">
        <v>81</v>
      </c>
      <c r="D54" s="13" t="s">
        <v>17</v>
      </c>
      <c r="E54" s="6" t="s">
        <v>14</v>
      </c>
      <c r="F54" s="6" t="s">
        <v>8</v>
      </c>
      <c r="G54" s="6" t="str">
        <f t="shared" si="0"/>
        <v>Oitava Legislatura (2019-2022)</v>
      </c>
    </row>
    <row r="55" spans="1:7" ht="16.5" customHeight="1" x14ac:dyDescent="0.2">
      <c r="A55" s="14" t="s">
        <v>79</v>
      </c>
      <c r="B55" s="18" t="s">
        <v>80</v>
      </c>
      <c r="C55" s="18" t="s">
        <v>81</v>
      </c>
      <c r="D55" s="13" t="s">
        <v>17</v>
      </c>
      <c r="E55" s="5" t="s">
        <v>14</v>
      </c>
      <c r="F55" s="5" t="s">
        <v>262</v>
      </c>
      <c r="G55" s="5" t="str">
        <f t="shared" si="0"/>
        <v>Oitava Legislatura (2019-2022)</v>
      </c>
    </row>
    <row r="56" spans="1:7" ht="16.5" customHeight="1" x14ac:dyDescent="0.2">
      <c r="A56" s="16" t="s">
        <v>79</v>
      </c>
      <c r="B56" s="17" t="s">
        <v>80</v>
      </c>
      <c r="C56" s="17" t="s">
        <v>81</v>
      </c>
      <c r="D56" s="13" t="s">
        <v>17</v>
      </c>
      <c r="E56" s="6" t="s">
        <v>14</v>
      </c>
      <c r="F56" s="6" t="s">
        <v>331</v>
      </c>
      <c r="G56" s="6" t="str">
        <f t="shared" si="0"/>
        <v>Oitava Legislatura (2019-2022)</v>
      </c>
    </row>
    <row r="57" spans="1:7" ht="16.5" customHeight="1" x14ac:dyDescent="0.2">
      <c r="A57" s="14" t="s">
        <v>83</v>
      </c>
      <c r="B57" s="18" t="s">
        <v>84</v>
      </c>
      <c r="C57" s="18" t="s">
        <v>443</v>
      </c>
      <c r="D57" s="13" t="s">
        <v>17</v>
      </c>
      <c r="E57" s="5" t="s">
        <v>14</v>
      </c>
      <c r="F57" s="5" t="s">
        <v>53</v>
      </c>
      <c r="G57" s="5" t="str">
        <f t="shared" si="0"/>
        <v>Oitava Legislatura (2019-2022)</v>
      </c>
    </row>
    <row r="58" spans="1:7" ht="16.5" customHeight="1" x14ac:dyDescent="0.2">
      <c r="A58" s="16" t="s">
        <v>83</v>
      </c>
      <c r="B58" s="17" t="s">
        <v>84</v>
      </c>
      <c r="C58" s="17" t="s">
        <v>443</v>
      </c>
      <c r="D58" s="13" t="s">
        <v>17</v>
      </c>
      <c r="E58" s="6" t="s">
        <v>14</v>
      </c>
      <c r="F58" s="6" t="s">
        <v>27</v>
      </c>
      <c r="G58" s="6" t="str">
        <f t="shared" si="0"/>
        <v>Oitava Legislatura (2019-2022)</v>
      </c>
    </row>
    <row r="59" spans="1:7" ht="16.5" customHeight="1" x14ac:dyDescent="0.2">
      <c r="A59" s="14" t="s">
        <v>83</v>
      </c>
      <c r="B59" s="18" t="s">
        <v>84</v>
      </c>
      <c r="C59" s="18" t="s">
        <v>443</v>
      </c>
      <c r="D59" s="13" t="s">
        <v>17</v>
      </c>
      <c r="E59" s="5" t="s">
        <v>14</v>
      </c>
      <c r="F59" s="5" t="s">
        <v>116</v>
      </c>
      <c r="G59" s="5" t="str">
        <f t="shared" si="0"/>
        <v>Oitava Legislatura (2019-2022)</v>
      </c>
    </row>
    <row r="60" spans="1:7" ht="16.5" customHeight="1" x14ac:dyDescent="0.2">
      <c r="A60" s="16" t="s">
        <v>83</v>
      </c>
      <c r="B60" s="17" t="s">
        <v>84</v>
      </c>
      <c r="C60" s="17" t="s">
        <v>443</v>
      </c>
      <c r="D60" s="13" t="s">
        <v>17</v>
      </c>
      <c r="E60" s="6" t="s">
        <v>14</v>
      </c>
      <c r="F60" s="6" t="s">
        <v>444</v>
      </c>
      <c r="G60" s="6" t="str">
        <f t="shared" si="0"/>
        <v>Oitava Legislatura (2019-2022)</v>
      </c>
    </row>
    <row r="61" spans="1:7" ht="16.5" customHeight="1" x14ac:dyDescent="0.2">
      <c r="A61" s="14" t="s">
        <v>83</v>
      </c>
      <c r="B61" s="18" t="s">
        <v>84</v>
      </c>
      <c r="C61" s="18" t="s">
        <v>443</v>
      </c>
      <c r="D61" s="13" t="s">
        <v>17</v>
      </c>
      <c r="E61" s="5" t="s">
        <v>14</v>
      </c>
      <c r="F61" s="5" t="s">
        <v>70</v>
      </c>
      <c r="G61" s="5" t="str">
        <f t="shared" si="0"/>
        <v>Oitava Legislatura (2019-2022)</v>
      </c>
    </row>
    <row r="62" spans="1:7" ht="16.5" customHeight="1" x14ac:dyDescent="0.2">
      <c r="A62" s="16" t="s">
        <v>83</v>
      </c>
      <c r="B62" s="17" t="s">
        <v>84</v>
      </c>
      <c r="C62" s="17" t="s">
        <v>443</v>
      </c>
      <c r="D62" s="13" t="s">
        <v>17</v>
      </c>
      <c r="E62" s="6" t="s">
        <v>14</v>
      </c>
      <c r="F62" s="6" t="s">
        <v>152</v>
      </c>
      <c r="G62" s="6" t="str">
        <f t="shared" si="0"/>
        <v>Oitava Legislatura (2019-2022)</v>
      </c>
    </row>
    <row r="63" spans="1:7" ht="16.5" customHeight="1" x14ac:dyDescent="0.2">
      <c r="A63" s="14" t="s">
        <v>83</v>
      </c>
      <c r="B63" s="18" t="s">
        <v>84</v>
      </c>
      <c r="C63" s="18" t="s">
        <v>443</v>
      </c>
      <c r="D63" s="13" t="s">
        <v>17</v>
      </c>
      <c r="E63" s="5" t="s">
        <v>14</v>
      </c>
      <c r="F63" s="5" t="s">
        <v>8</v>
      </c>
      <c r="G63" s="5" t="str">
        <f t="shared" si="0"/>
        <v>Oitava Legislatura (2019-2022)</v>
      </c>
    </row>
    <row r="64" spans="1:7" ht="16.5" customHeight="1" x14ac:dyDescent="0.2">
      <c r="A64" s="16" t="s">
        <v>83</v>
      </c>
      <c r="B64" s="17" t="s">
        <v>84</v>
      </c>
      <c r="C64" s="17" t="s">
        <v>443</v>
      </c>
      <c r="D64" s="13" t="s">
        <v>17</v>
      </c>
      <c r="E64" s="6" t="s">
        <v>14</v>
      </c>
      <c r="F64" s="6" t="s">
        <v>262</v>
      </c>
      <c r="G64" s="6" t="str">
        <f t="shared" si="0"/>
        <v>Oitava Legislatura (2019-2022)</v>
      </c>
    </row>
    <row r="65" spans="1:7" ht="16.5" customHeight="1" x14ac:dyDescent="0.2">
      <c r="A65" s="14" t="s">
        <v>83</v>
      </c>
      <c r="B65" s="18" t="s">
        <v>84</v>
      </c>
      <c r="C65" s="18" t="s">
        <v>443</v>
      </c>
      <c r="D65" s="13" t="s">
        <v>17</v>
      </c>
      <c r="E65" s="5" t="s">
        <v>14</v>
      </c>
      <c r="F65" s="5" t="s">
        <v>331</v>
      </c>
      <c r="G65" s="5" t="str">
        <f t="shared" si="0"/>
        <v>Oitava Legislatura (2019-2022)</v>
      </c>
    </row>
    <row r="66" spans="1:7" ht="16.5" customHeight="1" x14ac:dyDescent="0.2">
      <c r="A66" s="16" t="s">
        <v>86</v>
      </c>
      <c r="B66" s="17" t="s">
        <v>87</v>
      </c>
      <c r="C66" s="17" t="s">
        <v>88</v>
      </c>
      <c r="D66" s="13" t="s">
        <v>17</v>
      </c>
      <c r="E66" s="6" t="s">
        <v>27</v>
      </c>
      <c r="F66" s="23" t="s">
        <v>135</v>
      </c>
      <c r="G66" s="6" t="str">
        <f t="shared" si="0"/>
        <v>Oitava Legislatura (2019-2022)</v>
      </c>
    </row>
    <row r="67" spans="1:7" ht="16.5" customHeight="1" x14ac:dyDescent="0.2">
      <c r="A67" s="14" t="s">
        <v>86</v>
      </c>
      <c r="B67" s="18" t="s">
        <v>87</v>
      </c>
      <c r="C67" s="18" t="s">
        <v>88</v>
      </c>
      <c r="D67" s="13" t="s">
        <v>17</v>
      </c>
      <c r="E67" s="5" t="s">
        <v>27</v>
      </c>
      <c r="F67" s="5" t="s">
        <v>14</v>
      </c>
      <c r="G67" s="5" t="str">
        <f t="shared" si="0"/>
        <v>Oitava Legislatura (2019-2022)</v>
      </c>
    </row>
    <row r="68" spans="1:7" ht="16.5" customHeight="1" x14ac:dyDescent="0.2">
      <c r="A68" s="16" t="s">
        <v>86</v>
      </c>
      <c r="B68" s="17" t="s">
        <v>87</v>
      </c>
      <c r="C68" s="17" t="s">
        <v>88</v>
      </c>
      <c r="D68" s="13" t="s">
        <v>17</v>
      </c>
      <c r="E68" s="6" t="s">
        <v>27</v>
      </c>
      <c r="F68" s="6" t="s">
        <v>116</v>
      </c>
      <c r="G68" s="6" t="str">
        <f t="shared" si="0"/>
        <v>Oitava Legislatura (2019-2022)</v>
      </c>
    </row>
    <row r="69" spans="1:7" ht="16.5" customHeight="1" x14ac:dyDescent="0.2">
      <c r="A69" s="14" t="s">
        <v>86</v>
      </c>
      <c r="B69" s="18" t="s">
        <v>87</v>
      </c>
      <c r="C69" s="18" t="s">
        <v>88</v>
      </c>
      <c r="D69" s="13" t="s">
        <v>17</v>
      </c>
      <c r="E69" s="5" t="s">
        <v>27</v>
      </c>
      <c r="F69" s="5" t="s">
        <v>45</v>
      </c>
      <c r="G69" s="5" t="str">
        <f t="shared" si="0"/>
        <v>Oitava Legislatura (2019-2022)</v>
      </c>
    </row>
    <row r="70" spans="1:7" ht="16.5" customHeight="1" x14ac:dyDescent="0.2">
      <c r="A70" s="16" t="s">
        <v>86</v>
      </c>
      <c r="B70" s="17" t="s">
        <v>87</v>
      </c>
      <c r="C70" s="17" t="s">
        <v>88</v>
      </c>
      <c r="D70" s="13" t="s">
        <v>17</v>
      </c>
      <c r="E70" s="6" t="s">
        <v>27</v>
      </c>
      <c r="F70" s="6" t="s">
        <v>20</v>
      </c>
      <c r="G70" s="6" t="str">
        <f t="shared" si="0"/>
        <v>Oitava Legislatura (2019-2022)</v>
      </c>
    </row>
    <row r="71" spans="1:7" ht="16.5" customHeight="1" x14ac:dyDescent="0.2">
      <c r="A71" s="14" t="s">
        <v>86</v>
      </c>
      <c r="B71" s="18" t="s">
        <v>87</v>
      </c>
      <c r="C71" s="18" t="s">
        <v>88</v>
      </c>
      <c r="D71" s="13" t="s">
        <v>17</v>
      </c>
      <c r="E71" s="5" t="s">
        <v>27</v>
      </c>
      <c r="F71" s="5" t="s">
        <v>182</v>
      </c>
      <c r="G71" s="5" t="str">
        <f t="shared" si="0"/>
        <v>Oitava Legislatura (2019-2022)</v>
      </c>
    </row>
    <row r="72" spans="1:7" ht="16.5" customHeight="1" x14ac:dyDescent="0.2">
      <c r="A72" s="16" t="s">
        <v>86</v>
      </c>
      <c r="B72" s="17" t="s">
        <v>87</v>
      </c>
      <c r="C72" s="17" t="s">
        <v>88</v>
      </c>
      <c r="D72" s="13" t="s">
        <v>17</v>
      </c>
      <c r="E72" s="6" t="s">
        <v>27</v>
      </c>
      <c r="F72" s="6" t="s">
        <v>70</v>
      </c>
      <c r="G72" s="6" t="str">
        <f t="shared" si="0"/>
        <v>Oitava Legislatura (2019-2022)</v>
      </c>
    </row>
    <row r="73" spans="1:7" ht="16.5" customHeight="1" x14ac:dyDescent="0.2">
      <c r="A73" s="14" t="s">
        <v>86</v>
      </c>
      <c r="B73" s="18" t="s">
        <v>87</v>
      </c>
      <c r="C73" s="18" t="s">
        <v>88</v>
      </c>
      <c r="D73" s="13" t="s">
        <v>17</v>
      </c>
      <c r="E73" s="5" t="s">
        <v>27</v>
      </c>
      <c r="F73" s="5" t="s">
        <v>8</v>
      </c>
      <c r="G73" s="5" t="str">
        <f t="shared" si="0"/>
        <v>Oitava Legislatura (2019-2022)</v>
      </c>
    </row>
    <row r="74" spans="1:7" ht="16.5" customHeight="1" x14ac:dyDescent="0.2">
      <c r="A74" s="16" t="s">
        <v>86</v>
      </c>
      <c r="B74" s="17" t="s">
        <v>87</v>
      </c>
      <c r="C74" s="17" t="s">
        <v>88</v>
      </c>
      <c r="D74" s="13" t="s">
        <v>17</v>
      </c>
      <c r="E74" s="6" t="s">
        <v>27</v>
      </c>
      <c r="F74" s="6" t="s">
        <v>262</v>
      </c>
      <c r="G74" s="6" t="str">
        <f t="shared" si="0"/>
        <v>Oitava Legislatura (2019-2022)</v>
      </c>
    </row>
    <row r="75" spans="1:7" ht="16.5" customHeight="1" x14ac:dyDescent="0.2">
      <c r="A75" s="14" t="s">
        <v>86</v>
      </c>
      <c r="B75" s="18" t="s">
        <v>87</v>
      </c>
      <c r="C75" s="18" t="s">
        <v>88</v>
      </c>
      <c r="D75" s="13" t="s">
        <v>17</v>
      </c>
      <c r="E75" s="5" t="s">
        <v>27</v>
      </c>
      <c r="F75" s="5" t="s">
        <v>331</v>
      </c>
      <c r="G75" s="5" t="str">
        <f t="shared" si="0"/>
        <v>Oitava Legislatura (2019-2022)</v>
      </c>
    </row>
    <row r="76" spans="1:7" ht="16.5" customHeight="1" x14ac:dyDescent="0.2">
      <c r="A76" s="16" t="s">
        <v>90</v>
      </c>
      <c r="B76" s="17" t="s">
        <v>91</v>
      </c>
      <c r="C76" s="17" t="s">
        <v>92</v>
      </c>
      <c r="D76" s="13" t="s">
        <v>17</v>
      </c>
      <c r="E76" s="6" t="s">
        <v>27</v>
      </c>
      <c r="F76" s="23" t="s">
        <v>135</v>
      </c>
      <c r="G76" s="6" t="str">
        <f t="shared" si="0"/>
        <v>Oitava Legislatura (2019-2022)</v>
      </c>
    </row>
    <row r="77" spans="1:7" ht="16.5" customHeight="1" x14ac:dyDescent="0.2">
      <c r="A77" s="14" t="s">
        <v>90</v>
      </c>
      <c r="B77" s="18" t="s">
        <v>91</v>
      </c>
      <c r="C77" s="18" t="s">
        <v>92</v>
      </c>
      <c r="D77" s="13" t="s">
        <v>17</v>
      </c>
      <c r="E77" s="5" t="s">
        <v>27</v>
      </c>
      <c r="F77" s="5" t="s">
        <v>14</v>
      </c>
      <c r="G77" s="5" t="str">
        <f t="shared" si="0"/>
        <v>Oitava Legislatura (2019-2022)</v>
      </c>
    </row>
    <row r="78" spans="1:7" ht="16.5" customHeight="1" x14ac:dyDescent="0.2">
      <c r="A78" s="16" t="s">
        <v>90</v>
      </c>
      <c r="B78" s="17" t="s">
        <v>91</v>
      </c>
      <c r="C78" s="17" t="s">
        <v>92</v>
      </c>
      <c r="D78" s="13" t="s">
        <v>17</v>
      </c>
      <c r="E78" s="6" t="s">
        <v>27</v>
      </c>
      <c r="F78" s="6" t="s">
        <v>45</v>
      </c>
      <c r="G78" s="6" t="str">
        <f t="shared" si="0"/>
        <v>Oitava Legislatura (2019-2022)</v>
      </c>
    </row>
    <row r="79" spans="1:7" ht="16.5" customHeight="1" x14ac:dyDescent="0.2">
      <c r="A79" s="14" t="s">
        <v>90</v>
      </c>
      <c r="B79" s="18" t="s">
        <v>91</v>
      </c>
      <c r="C79" s="18" t="s">
        <v>92</v>
      </c>
      <c r="D79" s="13" t="s">
        <v>17</v>
      </c>
      <c r="E79" s="5" t="s">
        <v>27</v>
      </c>
      <c r="F79" s="5" t="s">
        <v>20</v>
      </c>
      <c r="G79" s="5" t="str">
        <f t="shared" si="0"/>
        <v>Oitava Legislatura (2019-2022)</v>
      </c>
    </row>
    <row r="80" spans="1:7" ht="16.5" customHeight="1" x14ac:dyDescent="0.2">
      <c r="A80" s="16" t="s">
        <v>90</v>
      </c>
      <c r="B80" s="17" t="s">
        <v>91</v>
      </c>
      <c r="C80" s="17" t="s">
        <v>92</v>
      </c>
      <c r="D80" s="13" t="s">
        <v>17</v>
      </c>
      <c r="E80" s="6" t="s">
        <v>27</v>
      </c>
      <c r="F80" s="6" t="s">
        <v>182</v>
      </c>
      <c r="G80" s="6" t="str">
        <f t="shared" si="0"/>
        <v>Oitava Legislatura (2019-2022)</v>
      </c>
    </row>
    <row r="81" spans="1:7" ht="16.5" customHeight="1" x14ac:dyDescent="0.2">
      <c r="A81" s="14" t="s">
        <v>90</v>
      </c>
      <c r="B81" s="18" t="s">
        <v>91</v>
      </c>
      <c r="C81" s="18" t="s">
        <v>92</v>
      </c>
      <c r="D81" s="13" t="s">
        <v>17</v>
      </c>
      <c r="E81" s="5" t="s">
        <v>27</v>
      </c>
      <c r="F81" s="5" t="s">
        <v>70</v>
      </c>
      <c r="G81" s="5" t="str">
        <f t="shared" si="0"/>
        <v>Oitava Legislatura (2019-2022)</v>
      </c>
    </row>
    <row r="82" spans="1:7" ht="16.5" customHeight="1" x14ac:dyDescent="0.2">
      <c r="A82" s="16" t="s">
        <v>90</v>
      </c>
      <c r="B82" s="17" t="s">
        <v>91</v>
      </c>
      <c r="C82" s="17" t="s">
        <v>92</v>
      </c>
      <c r="D82" s="13" t="s">
        <v>17</v>
      </c>
      <c r="E82" s="6" t="s">
        <v>27</v>
      </c>
      <c r="F82" s="6" t="s">
        <v>8</v>
      </c>
      <c r="G82" s="6" t="str">
        <f t="shared" si="0"/>
        <v>Oitava Legislatura (2019-2022)</v>
      </c>
    </row>
    <row r="83" spans="1:7" ht="16.5" customHeight="1" x14ac:dyDescent="0.2">
      <c r="A83" s="14" t="s">
        <v>90</v>
      </c>
      <c r="B83" s="18" t="s">
        <v>91</v>
      </c>
      <c r="C83" s="18" t="s">
        <v>92</v>
      </c>
      <c r="D83" s="13" t="s">
        <v>17</v>
      </c>
      <c r="E83" s="5" t="s">
        <v>27</v>
      </c>
      <c r="F83" s="5" t="s">
        <v>262</v>
      </c>
      <c r="G83" s="5" t="str">
        <f t="shared" si="0"/>
        <v>Oitava Legislatura (2019-2022)</v>
      </c>
    </row>
    <row r="84" spans="1:7" ht="16.5" customHeight="1" x14ac:dyDescent="0.2">
      <c r="A84" s="16" t="s">
        <v>90</v>
      </c>
      <c r="B84" s="17" t="s">
        <v>91</v>
      </c>
      <c r="C84" s="17" t="s">
        <v>92</v>
      </c>
      <c r="D84" s="13" t="s">
        <v>17</v>
      </c>
      <c r="E84" s="6" t="s">
        <v>27</v>
      </c>
      <c r="F84" s="6" t="s">
        <v>331</v>
      </c>
      <c r="G84" s="6" t="str">
        <f t="shared" si="0"/>
        <v>Oitava Legislatura (2019-2022)</v>
      </c>
    </row>
    <row r="85" spans="1:7" ht="16.5" customHeight="1" x14ac:dyDescent="0.2">
      <c r="A85" s="14" t="s">
        <v>94</v>
      </c>
      <c r="B85" s="18" t="s">
        <v>445</v>
      </c>
      <c r="C85" s="18" t="s">
        <v>96</v>
      </c>
      <c r="D85" s="13" t="s">
        <v>17</v>
      </c>
      <c r="E85" s="5" t="s">
        <v>45</v>
      </c>
      <c r="F85" s="5" t="s">
        <v>14</v>
      </c>
      <c r="G85" s="5" t="str">
        <f t="shared" si="0"/>
        <v>Oitava Legislatura (2019-2022)</v>
      </c>
    </row>
    <row r="86" spans="1:7" ht="16.5" customHeight="1" x14ac:dyDescent="0.2">
      <c r="A86" s="16" t="s">
        <v>94</v>
      </c>
      <c r="B86" s="17" t="s">
        <v>445</v>
      </c>
      <c r="C86" s="17" t="s">
        <v>96</v>
      </c>
      <c r="D86" s="13" t="s">
        <v>17</v>
      </c>
      <c r="E86" s="6" t="s">
        <v>45</v>
      </c>
      <c r="F86" s="6" t="s">
        <v>116</v>
      </c>
      <c r="G86" s="6" t="str">
        <f t="shared" si="0"/>
        <v>Oitava Legislatura (2019-2022)</v>
      </c>
    </row>
    <row r="87" spans="1:7" ht="16.5" customHeight="1" x14ac:dyDescent="0.2">
      <c r="A87" s="14" t="s">
        <v>94</v>
      </c>
      <c r="B87" s="18" t="s">
        <v>445</v>
      </c>
      <c r="C87" s="18" t="s">
        <v>96</v>
      </c>
      <c r="D87" s="13" t="s">
        <v>17</v>
      </c>
      <c r="E87" s="5" t="s">
        <v>45</v>
      </c>
      <c r="F87" s="5" t="s">
        <v>70</v>
      </c>
      <c r="G87" s="5" t="str">
        <f t="shared" si="0"/>
        <v>Oitava Legislatura (2019-2022)</v>
      </c>
    </row>
    <row r="88" spans="1:7" ht="16.5" customHeight="1" x14ac:dyDescent="0.2">
      <c r="A88" s="16" t="s">
        <v>94</v>
      </c>
      <c r="B88" s="17" t="s">
        <v>445</v>
      </c>
      <c r="C88" s="17" t="s">
        <v>96</v>
      </c>
      <c r="D88" s="13" t="s">
        <v>17</v>
      </c>
      <c r="E88" s="6" t="s">
        <v>45</v>
      </c>
      <c r="F88" s="6" t="s">
        <v>52</v>
      </c>
      <c r="G88" s="6" t="str">
        <f t="shared" si="0"/>
        <v>Oitava Legislatura (2019-2022)</v>
      </c>
    </row>
    <row r="89" spans="1:7" ht="16.5" customHeight="1" x14ac:dyDescent="0.2">
      <c r="A89" s="14" t="s">
        <v>94</v>
      </c>
      <c r="B89" s="18" t="s">
        <v>445</v>
      </c>
      <c r="C89" s="18" t="s">
        <v>96</v>
      </c>
      <c r="D89" s="13" t="s">
        <v>17</v>
      </c>
      <c r="E89" s="5" t="s">
        <v>45</v>
      </c>
      <c r="F89" s="5" t="s">
        <v>8</v>
      </c>
      <c r="G89" s="5" t="str">
        <f t="shared" si="0"/>
        <v>Oitava Legislatura (2019-2022)</v>
      </c>
    </row>
    <row r="90" spans="1:7" ht="16.5" customHeight="1" x14ac:dyDescent="0.2">
      <c r="A90" s="16" t="s">
        <v>94</v>
      </c>
      <c r="B90" s="17" t="s">
        <v>445</v>
      </c>
      <c r="C90" s="17" t="s">
        <v>96</v>
      </c>
      <c r="D90" s="13" t="s">
        <v>17</v>
      </c>
      <c r="E90" s="6" t="s">
        <v>45</v>
      </c>
      <c r="F90" s="6" t="s">
        <v>262</v>
      </c>
      <c r="G90" s="6" t="str">
        <f t="shared" si="0"/>
        <v>Oitava Legislatura (2019-2022)</v>
      </c>
    </row>
    <row r="91" spans="1:7" ht="16.5" customHeight="1" x14ac:dyDescent="0.2">
      <c r="A91" s="14" t="s">
        <v>94</v>
      </c>
      <c r="B91" s="18" t="s">
        <v>445</v>
      </c>
      <c r="C91" s="18" t="s">
        <v>96</v>
      </c>
      <c r="D91" s="13" t="s">
        <v>17</v>
      </c>
      <c r="E91" s="5" t="s">
        <v>45</v>
      </c>
      <c r="F91" s="5" t="s">
        <v>331</v>
      </c>
      <c r="G91" s="5" t="str">
        <f t="shared" si="0"/>
        <v>Oitava Legislatura (2019-2022)</v>
      </c>
    </row>
    <row r="92" spans="1:7" ht="16.5" customHeight="1" x14ac:dyDescent="0.2">
      <c r="A92" s="16" t="s">
        <v>98</v>
      </c>
      <c r="B92" s="17" t="s">
        <v>22</v>
      </c>
      <c r="C92" s="17" t="s">
        <v>99</v>
      </c>
      <c r="D92" s="13" t="s">
        <v>17</v>
      </c>
      <c r="E92" s="6" t="s">
        <v>100</v>
      </c>
      <c r="F92" s="6" t="s">
        <v>299</v>
      </c>
      <c r="G92" s="6" t="str">
        <f t="shared" si="0"/>
        <v>Oitava Legislatura (2019-2022)</v>
      </c>
    </row>
    <row r="93" spans="1:7" ht="16.5" customHeight="1" x14ac:dyDescent="0.2">
      <c r="A93" s="14" t="s">
        <v>98</v>
      </c>
      <c r="B93" s="18" t="s">
        <v>22</v>
      </c>
      <c r="C93" s="18" t="s">
        <v>99</v>
      </c>
      <c r="D93" s="13" t="s">
        <v>17</v>
      </c>
      <c r="E93" s="5" t="s">
        <v>100</v>
      </c>
      <c r="F93" s="5" t="s">
        <v>53</v>
      </c>
      <c r="G93" s="5" t="str">
        <f t="shared" si="0"/>
        <v>Oitava Legislatura (2019-2022)</v>
      </c>
    </row>
    <row r="94" spans="1:7" ht="16.5" customHeight="1" x14ac:dyDescent="0.2">
      <c r="A94" s="16" t="s">
        <v>98</v>
      </c>
      <c r="B94" s="17" t="s">
        <v>22</v>
      </c>
      <c r="C94" s="17" t="s">
        <v>99</v>
      </c>
      <c r="D94" s="13" t="s">
        <v>17</v>
      </c>
      <c r="E94" s="6" t="s">
        <v>100</v>
      </c>
      <c r="F94" s="6" t="s">
        <v>173</v>
      </c>
      <c r="G94" s="6" t="str">
        <f t="shared" si="0"/>
        <v>Oitava Legislatura (2019-2022)</v>
      </c>
    </row>
    <row r="95" spans="1:7" ht="16.5" customHeight="1" x14ac:dyDescent="0.2">
      <c r="A95" s="14" t="s">
        <v>98</v>
      </c>
      <c r="B95" s="18" t="s">
        <v>22</v>
      </c>
      <c r="C95" s="18" t="s">
        <v>99</v>
      </c>
      <c r="D95" s="13" t="s">
        <v>17</v>
      </c>
      <c r="E95" s="5" t="s">
        <v>100</v>
      </c>
      <c r="F95" s="5" t="s">
        <v>116</v>
      </c>
      <c r="G95" s="5" t="str">
        <f t="shared" si="0"/>
        <v>Oitava Legislatura (2019-2022)</v>
      </c>
    </row>
    <row r="96" spans="1:7" ht="16.5" customHeight="1" x14ac:dyDescent="0.2">
      <c r="A96" s="16" t="s">
        <v>98</v>
      </c>
      <c r="B96" s="17" t="s">
        <v>22</v>
      </c>
      <c r="C96" s="17" t="s">
        <v>99</v>
      </c>
      <c r="D96" s="13" t="s">
        <v>17</v>
      </c>
      <c r="E96" s="6" t="s">
        <v>100</v>
      </c>
      <c r="F96" s="6" t="s">
        <v>20</v>
      </c>
      <c r="G96" s="6" t="str">
        <f t="shared" si="0"/>
        <v>Oitava Legislatura (2019-2022)</v>
      </c>
    </row>
    <row r="97" spans="1:7" ht="16.5" customHeight="1" x14ac:dyDescent="0.2">
      <c r="A97" s="14" t="s">
        <v>98</v>
      </c>
      <c r="B97" s="18" t="s">
        <v>22</v>
      </c>
      <c r="C97" s="18" t="s">
        <v>99</v>
      </c>
      <c r="D97" s="13" t="s">
        <v>17</v>
      </c>
      <c r="E97" s="5" t="s">
        <v>100</v>
      </c>
      <c r="F97" s="5" t="s">
        <v>182</v>
      </c>
      <c r="G97" s="5" t="str">
        <f t="shared" si="0"/>
        <v>Oitava Legislatura (2019-2022)</v>
      </c>
    </row>
    <row r="98" spans="1:7" ht="16.5" customHeight="1" x14ac:dyDescent="0.2">
      <c r="A98" s="16" t="s">
        <v>98</v>
      </c>
      <c r="B98" s="17" t="s">
        <v>22</v>
      </c>
      <c r="C98" s="17" t="s">
        <v>99</v>
      </c>
      <c r="D98" s="13" t="s">
        <v>17</v>
      </c>
      <c r="E98" s="6" t="s">
        <v>100</v>
      </c>
      <c r="F98" s="6" t="s">
        <v>70</v>
      </c>
      <c r="G98" s="6" t="str">
        <f t="shared" si="0"/>
        <v>Oitava Legislatura (2019-2022)</v>
      </c>
    </row>
    <row r="99" spans="1:7" ht="16.5" customHeight="1" x14ac:dyDescent="0.2">
      <c r="A99" s="14" t="s">
        <v>98</v>
      </c>
      <c r="B99" s="18" t="s">
        <v>22</v>
      </c>
      <c r="C99" s="18" t="s">
        <v>99</v>
      </c>
      <c r="D99" s="13" t="s">
        <v>17</v>
      </c>
      <c r="E99" s="5" t="s">
        <v>100</v>
      </c>
      <c r="F99" s="5" t="s">
        <v>121</v>
      </c>
      <c r="G99" s="5" t="str">
        <f t="shared" si="0"/>
        <v>Oitava Legislatura (2019-2022)</v>
      </c>
    </row>
    <row r="100" spans="1:7" ht="16.5" customHeight="1" x14ac:dyDescent="0.2">
      <c r="A100" s="16" t="s">
        <v>98</v>
      </c>
      <c r="B100" s="17" t="s">
        <v>22</v>
      </c>
      <c r="C100" s="17" t="s">
        <v>99</v>
      </c>
      <c r="D100" s="13" t="s">
        <v>17</v>
      </c>
      <c r="E100" s="6" t="s">
        <v>100</v>
      </c>
      <c r="F100" s="6" t="s">
        <v>262</v>
      </c>
      <c r="G100" s="6" t="str">
        <f t="shared" si="0"/>
        <v>Oitava Legislatura (2019-2022)</v>
      </c>
    </row>
    <row r="101" spans="1:7" ht="16.5" customHeight="1" x14ac:dyDescent="0.2">
      <c r="A101" s="14" t="s">
        <v>102</v>
      </c>
      <c r="B101" s="18" t="s">
        <v>103</v>
      </c>
      <c r="C101" s="18" t="s">
        <v>104</v>
      </c>
      <c r="D101" s="13" t="s">
        <v>17</v>
      </c>
      <c r="E101" s="5" t="s">
        <v>30</v>
      </c>
      <c r="F101" s="5" t="s">
        <v>27</v>
      </c>
      <c r="G101" s="5" t="str">
        <f t="shared" si="0"/>
        <v>Oitava Legislatura (2019-2022)</v>
      </c>
    </row>
    <row r="102" spans="1:7" ht="16.5" customHeight="1" x14ac:dyDescent="0.2">
      <c r="A102" s="16" t="s">
        <v>102</v>
      </c>
      <c r="B102" s="17" t="s">
        <v>103</v>
      </c>
      <c r="C102" s="17" t="s">
        <v>104</v>
      </c>
      <c r="D102" s="13" t="s">
        <v>17</v>
      </c>
      <c r="E102" s="6" t="s">
        <v>30</v>
      </c>
      <c r="F102" s="23" t="s">
        <v>135</v>
      </c>
      <c r="G102" s="6" t="str">
        <f t="shared" si="0"/>
        <v>Oitava Legislatura (2019-2022)</v>
      </c>
    </row>
    <row r="103" spans="1:7" ht="16.5" customHeight="1" x14ac:dyDescent="0.2">
      <c r="A103" s="14" t="s">
        <v>102</v>
      </c>
      <c r="B103" s="18" t="s">
        <v>103</v>
      </c>
      <c r="C103" s="18" t="s">
        <v>104</v>
      </c>
      <c r="D103" s="13" t="s">
        <v>17</v>
      </c>
      <c r="E103" s="5" t="s">
        <v>30</v>
      </c>
      <c r="F103" s="5" t="s">
        <v>446</v>
      </c>
      <c r="G103" s="5" t="str">
        <f t="shared" si="0"/>
        <v>Oitava Legislatura (2019-2022)</v>
      </c>
    </row>
    <row r="104" spans="1:7" ht="16.5" customHeight="1" x14ac:dyDescent="0.2">
      <c r="A104" s="16" t="s">
        <v>102</v>
      </c>
      <c r="B104" s="17" t="s">
        <v>103</v>
      </c>
      <c r="C104" s="17" t="s">
        <v>104</v>
      </c>
      <c r="D104" s="13" t="s">
        <v>17</v>
      </c>
      <c r="E104" s="6" t="s">
        <v>30</v>
      </c>
      <c r="F104" s="6" t="s">
        <v>45</v>
      </c>
      <c r="G104" s="6" t="str">
        <f t="shared" si="0"/>
        <v>Oitava Legislatura (2019-2022)</v>
      </c>
    </row>
    <row r="105" spans="1:7" ht="16.5" customHeight="1" x14ac:dyDescent="0.2">
      <c r="A105" s="14" t="s">
        <v>102</v>
      </c>
      <c r="B105" s="18" t="s">
        <v>103</v>
      </c>
      <c r="C105" s="18" t="s">
        <v>104</v>
      </c>
      <c r="D105" s="13" t="s">
        <v>17</v>
      </c>
      <c r="E105" s="5" t="s">
        <v>30</v>
      </c>
      <c r="F105" s="5" t="s">
        <v>65</v>
      </c>
      <c r="G105" s="5" t="str">
        <f t="shared" si="0"/>
        <v>Oitava Legislatura (2019-2022)</v>
      </c>
    </row>
    <row r="106" spans="1:7" ht="16.5" customHeight="1" x14ac:dyDescent="0.2">
      <c r="A106" s="16" t="s">
        <v>102</v>
      </c>
      <c r="B106" s="17" t="s">
        <v>103</v>
      </c>
      <c r="C106" s="17" t="s">
        <v>104</v>
      </c>
      <c r="D106" s="13" t="s">
        <v>17</v>
      </c>
      <c r="E106" s="6" t="s">
        <v>30</v>
      </c>
      <c r="F106" s="6" t="s">
        <v>121</v>
      </c>
      <c r="G106" s="6" t="str">
        <f t="shared" si="0"/>
        <v>Oitava Legislatura (2019-2022)</v>
      </c>
    </row>
    <row r="107" spans="1:7" ht="16.5" customHeight="1" x14ac:dyDescent="0.2">
      <c r="A107" s="14" t="s">
        <v>102</v>
      </c>
      <c r="B107" s="18" t="s">
        <v>103</v>
      </c>
      <c r="C107" s="18" t="s">
        <v>104</v>
      </c>
      <c r="D107" s="13" t="s">
        <v>17</v>
      </c>
      <c r="E107" s="5" t="s">
        <v>30</v>
      </c>
      <c r="F107" s="5" t="s">
        <v>8</v>
      </c>
      <c r="G107" s="5" t="str">
        <f t="shared" si="0"/>
        <v>Oitava Legislatura (2019-2022)</v>
      </c>
    </row>
    <row r="108" spans="1:7" ht="16.5" customHeight="1" x14ac:dyDescent="0.2">
      <c r="A108" s="16" t="s">
        <v>106</v>
      </c>
      <c r="B108" s="17" t="s">
        <v>107</v>
      </c>
      <c r="C108" s="17" t="s">
        <v>108</v>
      </c>
      <c r="D108" s="13" t="s">
        <v>17</v>
      </c>
      <c r="E108" s="6" t="s">
        <v>30</v>
      </c>
      <c r="F108" s="6" t="s">
        <v>27</v>
      </c>
      <c r="G108" s="6" t="str">
        <f t="shared" si="0"/>
        <v>Oitava Legislatura (2019-2022)</v>
      </c>
    </row>
    <row r="109" spans="1:7" ht="16.5" customHeight="1" x14ac:dyDescent="0.2">
      <c r="A109" s="14" t="s">
        <v>106</v>
      </c>
      <c r="B109" s="18" t="s">
        <v>107</v>
      </c>
      <c r="C109" s="18" t="s">
        <v>108</v>
      </c>
      <c r="D109" s="13" t="s">
        <v>17</v>
      </c>
      <c r="E109" s="5" t="s">
        <v>30</v>
      </c>
      <c r="F109" s="25" t="s">
        <v>135</v>
      </c>
      <c r="G109" s="5" t="str">
        <f t="shared" si="0"/>
        <v>Oitava Legislatura (2019-2022)</v>
      </c>
    </row>
    <row r="110" spans="1:7" ht="16.5" customHeight="1" x14ac:dyDescent="0.2">
      <c r="A110" s="16" t="s">
        <v>106</v>
      </c>
      <c r="B110" s="17" t="s">
        <v>107</v>
      </c>
      <c r="C110" s="17" t="s">
        <v>108</v>
      </c>
      <c r="D110" s="13" t="s">
        <v>17</v>
      </c>
      <c r="E110" s="6" t="s">
        <v>30</v>
      </c>
      <c r="F110" s="6" t="s">
        <v>446</v>
      </c>
      <c r="G110" s="6" t="str">
        <f t="shared" si="0"/>
        <v>Oitava Legislatura (2019-2022)</v>
      </c>
    </row>
    <row r="111" spans="1:7" ht="16.5" customHeight="1" x14ac:dyDescent="0.2">
      <c r="A111" s="14" t="s">
        <v>106</v>
      </c>
      <c r="B111" s="18" t="s">
        <v>107</v>
      </c>
      <c r="C111" s="18" t="s">
        <v>108</v>
      </c>
      <c r="D111" s="13" t="s">
        <v>17</v>
      </c>
      <c r="E111" s="5" t="s">
        <v>30</v>
      </c>
      <c r="F111" s="5" t="s">
        <v>45</v>
      </c>
      <c r="G111" s="5" t="str">
        <f t="shared" si="0"/>
        <v>Oitava Legislatura (2019-2022)</v>
      </c>
    </row>
    <row r="112" spans="1:7" ht="16.5" customHeight="1" x14ac:dyDescent="0.2">
      <c r="A112" s="16" t="s">
        <v>106</v>
      </c>
      <c r="B112" s="17" t="s">
        <v>107</v>
      </c>
      <c r="C112" s="17" t="s">
        <v>108</v>
      </c>
      <c r="D112" s="13" t="s">
        <v>17</v>
      </c>
      <c r="E112" s="6" t="s">
        <v>30</v>
      </c>
      <c r="F112" s="6" t="s">
        <v>65</v>
      </c>
      <c r="G112" s="6" t="str">
        <f t="shared" si="0"/>
        <v>Oitava Legislatura (2019-2022)</v>
      </c>
    </row>
    <row r="113" spans="1:7" ht="16.5" customHeight="1" x14ac:dyDescent="0.2">
      <c r="A113" s="14" t="s">
        <v>106</v>
      </c>
      <c r="B113" s="18" t="s">
        <v>107</v>
      </c>
      <c r="C113" s="18" t="s">
        <v>108</v>
      </c>
      <c r="D113" s="13" t="s">
        <v>17</v>
      </c>
      <c r="E113" s="5" t="s">
        <v>30</v>
      </c>
      <c r="F113" s="5" t="s">
        <v>121</v>
      </c>
      <c r="G113" s="5" t="str">
        <f t="shared" si="0"/>
        <v>Oitava Legislatura (2019-2022)</v>
      </c>
    </row>
    <row r="114" spans="1:7" ht="16.5" customHeight="1" x14ac:dyDescent="0.2">
      <c r="A114" s="16" t="s">
        <v>106</v>
      </c>
      <c r="B114" s="17" t="s">
        <v>107</v>
      </c>
      <c r="C114" s="17" t="s">
        <v>108</v>
      </c>
      <c r="D114" s="13" t="s">
        <v>17</v>
      </c>
      <c r="E114" s="6" t="s">
        <v>30</v>
      </c>
      <c r="F114" s="6" t="s">
        <v>8</v>
      </c>
      <c r="G114" s="6" t="str">
        <f t="shared" si="0"/>
        <v>Oitava Legislatura (2019-2022)</v>
      </c>
    </row>
    <row r="115" spans="1:7" ht="16.5" customHeight="1" x14ac:dyDescent="0.2">
      <c r="A115" s="14" t="s">
        <v>109</v>
      </c>
      <c r="B115" s="18" t="s">
        <v>110</v>
      </c>
      <c r="C115" s="18" t="s">
        <v>111</v>
      </c>
      <c r="D115" s="13" t="s">
        <v>17</v>
      </c>
      <c r="E115" s="5" t="s">
        <v>30</v>
      </c>
      <c r="F115" s="5" t="s">
        <v>27</v>
      </c>
      <c r="G115" s="5" t="str">
        <f t="shared" si="0"/>
        <v>Oitava Legislatura (2019-2022)</v>
      </c>
    </row>
    <row r="116" spans="1:7" ht="16.5" customHeight="1" x14ac:dyDescent="0.2">
      <c r="A116" s="16" t="s">
        <v>109</v>
      </c>
      <c r="B116" s="17" t="s">
        <v>110</v>
      </c>
      <c r="C116" s="17" t="s">
        <v>111</v>
      </c>
      <c r="D116" s="13" t="s">
        <v>17</v>
      </c>
      <c r="E116" s="6" t="s">
        <v>30</v>
      </c>
      <c r="F116" s="23" t="s">
        <v>135</v>
      </c>
      <c r="G116" s="6" t="str">
        <f t="shared" si="0"/>
        <v>Oitava Legislatura (2019-2022)</v>
      </c>
    </row>
    <row r="117" spans="1:7" ht="16.5" customHeight="1" x14ac:dyDescent="0.2">
      <c r="A117" s="14" t="s">
        <v>109</v>
      </c>
      <c r="B117" s="18" t="s">
        <v>110</v>
      </c>
      <c r="C117" s="18" t="s">
        <v>111</v>
      </c>
      <c r="D117" s="13" t="s">
        <v>17</v>
      </c>
      <c r="E117" s="5" t="s">
        <v>30</v>
      </c>
      <c r="F117" s="5" t="s">
        <v>14</v>
      </c>
      <c r="G117" s="5" t="str">
        <f t="shared" si="0"/>
        <v>Oitava Legislatura (2019-2022)</v>
      </c>
    </row>
    <row r="118" spans="1:7" ht="16.5" customHeight="1" x14ac:dyDescent="0.2">
      <c r="A118" s="16" t="s">
        <v>109</v>
      </c>
      <c r="B118" s="17" t="s">
        <v>110</v>
      </c>
      <c r="C118" s="17" t="s">
        <v>111</v>
      </c>
      <c r="D118" s="13" t="s">
        <v>17</v>
      </c>
      <c r="E118" s="6" t="s">
        <v>30</v>
      </c>
      <c r="F118" s="6" t="s">
        <v>39</v>
      </c>
      <c r="G118" s="6" t="str">
        <f t="shared" si="0"/>
        <v>Oitava Legislatura (2019-2022)</v>
      </c>
    </row>
    <row r="119" spans="1:7" ht="16.5" customHeight="1" x14ac:dyDescent="0.2">
      <c r="A119" s="14" t="s">
        <v>109</v>
      </c>
      <c r="B119" s="18" t="s">
        <v>110</v>
      </c>
      <c r="C119" s="18" t="s">
        <v>111</v>
      </c>
      <c r="D119" s="13" t="s">
        <v>17</v>
      </c>
      <c r="E119" s="5" t="s">
        <v>30</v>
      </c>
      <c r="F119" s="5" t="s">
        <v>65</v>
      </c>
      <c r="G119" s="5" t="str">
        <f t="shared" si="0"/>
        <v>Oitava Legislatura (2019-2022)</v>
      </c>
    </row>
    <row r="120" spans="1:7" ht="16.5" customHeight="1" x14ac:dyDescent="0.2">
      <c r="A120" s="16" t="s">
        <v>109</v>
      </c>
      <c r="B120" s="17" t="s">
        <v>110</v>
      </c>
      <c r="C120" s="17" t="s">
        <v>111</v>
      </c>
      <c r="D120" s="13" t="s">
        <v>17</v>
      </c>
      <c r="E120" s="6" t="s">
        <v>30</v>
      </c>
      <c r="F120" s="6" t="s">
        <v>8</v>
      </c>
      <c r="G120" s="6" t="str">
        <f t="shared" si="0"/>
        <v>Oitava Legislatura (2019-2022)</v>
      </c>
    </row>
    <row r="121" spans="1:7" ht="16.5" customHeight="1" x14ac:dyDescent="0.2">
      <c r="A121" s="14" t="s">
        <v>109</v>
      </c>
      <c r="B121" s="18" t="s">
        <v>110</v>
      </c>
      <c r="C121" s="18" t="s">
        <v>111</v>
      </c>
      <c r="D121" s="13" t="s">
        <v>17</v>
      </c>
      <c r="E121" s="5" t="s">
        <v>30</v>
      </c>
      <c r="F121" s="5" t="s">
        <v>262</v>
      </c>
      <c r="G121" s="5" t="str">
        <f t="shared" si="0"/>
        <v>Oitava Legislatura (2019-2022)</v>
      </c>
    </row>
    <row r="122" spans="1:7" ht="16.5" customHeight="1" x14ac:dyDescent="0.2">
      <c r="A122" s="16" t="s">
        <v>109</v>
      </c>
      <c r="B122" s="17" t="s">
        <v>110</v>
      </c>
      <c r="C122" s="17" t="s">
        <v>111</v>
      </c>
      <c r="D122" s="13" t="s">
        <v>17</v>
      </c>
      <c r="E122" s="6" t="s">
        <v>30</v>
      </c>
      <c r="F122" s="6" t="s">
        <v>331</v>
      </c>
      <c r="G122" s="6" t="str">
        <f t="shared" si="0"/>
        <v>Oitava Legislatura (2019-2022)</v>
      </c>
    </row>
    <row r="123" spans="1:7" ht="16.5" customHeight="1" x14ac:dyDescent="0.2">
      <c r="A123" s="14" t="s">
        <v>113</v>
      </c>
      <c r="B123" s="18" t="s">
        <v>114</v>
      </c>
      <c r="C123" s="18" t="s">
        <v>115</v>
      </c>
      <c r="D123" s="13" t="s">
        <v>17</v>
      </c>
      <c r="E123" s="5" t="s">
        <v>116</v>
      </c>
      <c r="F123" s="5" t="s">
        <v>100</v>
      </c>
      <c r="G123" s="5" t="str">
        <f t="shared" si="0"/>
        <v>Oitava Legislatura (2019-2022)</v>
      </c>
    </row>
    <row r="124" spans="1:7" ht="16.5" customHeight="1" x14ac:dyDescent="0.2">
      <c r="A124" s="16" t="s">
        <v>113</v>
      </c>
      <c r="B124" s="17" t="s">
        <v>114</v>
      </c>
      <c r="C124" s="17" t="s">
        <v>115</v>
      </c>
      <c r="D124" s="13" t="s">
        <v>17</v>
      </c>
      <c r="E124" s="6" t="s">
        <v>116</v>
      </c>
      <c r="F124" s="6" t="s">
        <v>53</v>
      </c>
      <c r="G124" s="6" t="str">
        <f t="shared" si="0"/>
        <v>Oitava Legislatura (2019-2022)</v>
      </c>
    </row>
    <row r="125" spans="1:7" ht="16.5" customHeight="1" x14ac:dyDescent="0.2">
      <c r="A125" s="14" t="s">
        <v>113</v>
      </c>
      <c r="B125" s="18" t="s">
        <v>114</v>
      </c>
      <c r="C125" s="18" t="s">
        <v>115</v>
      </c>
      <c r="D125" s="13" t="s">
        <v>17</v>
      </c>
      <c r="E125" s="5" t="s">
        <v>116</v>
      </c>
      <c r="F125" s="5" t="s">
        <v>45</v>
      </c>
      <c r="G125" s="5" t="str">
        <f t="shared" si="0"/>
        <v>Oitava Legislatura (2019-2022)</v>
      </c>
    </row>
    <row r="126" spans="1:7" ht="16.5" customHeight="1" x14ac:dyDescent="0.2">
      <c r="A126" s="16" t="s">
        <v>113</v>
      </c>
      <c r="B126" s="17" t="s">
        <v>114</v>
      </c>
      <c r="C126" s="17" t="s">
        <v>115</v>
      </c>
      <c r="D126" s="13" t="s">
        <v>17</v>
      </c>
      <c r="E126" s="6" t="s">
        <v>116</v>
      </c>
      <c r="F126" s="6" t="s">
        <v>20</v>
      </c>
      <c r="G126" s="6" t="str">
        <f t="shared" si="0"/>
        <v>Oitava Legislatura (2019-2022)</v>
      </c>
    </row>
    <row r="127" spans="1:7" ht="16.5" customHeight="1" x14ac:dyDescent="0.2">
      <c r="A127" s="14" t="s">
        <v>113</v>
      </c>
      <c r="B127" s="18" t="s">
        <v>114</v>
      </c>
      <c r="C127" s="18" t="s">
        <v>115</v>
      </c>
      <c r="D127" s="13" t="s">
        <v>17</v>
      </c>
      <c r="E127" s="5" t="s">
        <v>116</v>
      </c>
      <c r="F127" s="5" t="s">
        <v>182</v>
      </c>
      <c r="G127" s="5" t="str">
        <f t="shared" si="0"/>
        <v>Oitava Legislatura (2019-2022)</v>
      </c>
    </row>
    <row r="128" spans="1:7" ht="16.5" customHeight="1" x14ac:dyDescent="0.2">
      <c r="A128" s="16" t="s">
        <v>113</v>
      </c>
      <c r="B128" s="17" t="s">
        <v>114</v>
      </c>
      <c r="C128" s="17" t="s">
        <v>115</v>
      </c>
      <c r="D128" s="13" t="s">
        <v>17</v>
      </c>
      <c r="E128" s="6" t="s">
        <v>116</v>
      </c>
      <c r="F128" s="6" t="s">
        <v>70</v>
      </c>
      <c r="G128" s="6" t="str">
        <f t="shared" si="0"/>
        <v>Oitava Legislatura (2019-2022)</v>
      </c>
    </row>
    <row r="129" spans="1:7" ht="16.5" customHeight="1" x14ac:dyDescent="0.2">
      <c r="A129" s="14" t="s">
        <v>113</v>
      </c>
      <c r="B129" s="18" t="s">
        <v>114</v>
      </c>
      <c r="C129" s="18" t="s">
        <v>115</v>
      </c>
      <c r="D129" s="13" t="s">
        <v>17</v>
      </c>
      <c r="E129" s="5" t="s">
        <v>116</v>
      </c>
      <c r="F129" s="5" t="s">
        <v>447</v>
      </c>
      <c r="G129" s="5" t="str">
        <f t="shared" si="0"/>
        <v>Oitava Legislatura (2019-2022)</v>
      </c>
    </row>
    <row r="130" spans="1:7" ht="16.5" customHeight="1" x14ac:dyDescent="0.2">
      <c r="A130" s="16" t="s">
        <v>113</v>
      </c>
      <c r="B130" s="17" t="s">
        <v>114</v>
      </c>
      <c r="C130" s="17" t="s">
        <v>115</v>
      </c>
      <c r="D130" s="13" t="s">
        <v>17</v>
      </c>
      <c r="E130" s="6" t="s">
        <v>116</v>
      </c>
      <c r="F130" s="6" t="s">
        <v>262</v>
      </c>
      <c r="G130" s="6" t="str">
        <f t="shared" si="0"/>
        <v>Oitava Legislatura (2019-2022)</v>
      </c>
    </row>
    <row r="131" spans="1:7" ht="16.5" customHeight="1" x14ac:dyDescent="0.2">
      <c r="A131" s="14" t="s">
        <v>118</v>
      </c>
      <c r="B131" s="18" t="s">
        <v>119</v>
      </c>
      <c r="C131" s="18" t="s">
        <v>120</v>
      </c>
      <c r="D131" s="13" t="s">
        <v>17</v>
      </c>
      <c r="E131" s="5" t="s">
        <v>121</v>
      </c>
      <c r="F131" s="25" t="s">
        <v>135</v>
      </c>
      <c r="G131" s="5" t="str">
        <f t="shared" si="0"/>
        <v>Oitava Legislatura (2019-2022)</v>
      </c>
    </row>
    <row r="132" spans="1:7" ht="16.5" customHeight="1" x14ac:dyDescent="0.2">
      <c r="A132" s="16" t="s">
        <v>118</v>
      </c>
      <c r="B132" s="17" t="s">
        <v>119</v>
      </c>
      <c r="C132" s="17" t="s">
        <v>120</v>
      </c>
      <c r="D132" s="13" t="s">
        <v>17</v>
      </c>
      <c r="E132" s="6" t="s">
        <v>121</v>
      </c>
      <c r="F132" s="6" t="s">
        <v>14</v>
      </c>
      <c r="G132" s="6" t="str">
        <f t="shared" si="0"/>
        <v>Oitava Legislatura (2019-2022)</v>
      </c>
    </row>
    <row r="133" spans="1:7" ht="16.5" customHeight="1" x14ac:dyDescent="0.2">
      <c r="A133" s="14" t="s">
        <v>118</v>
      </c>
      <c r="B133" s="18" t="s">
        <v>119</v>
      </c>
      <c r="C133" s="18" t="s">
        <v>120</v>
      </c>
      <c r="D133" s="13" t="s">
        <v>17</v>
      </c>
      <c r="E133" s="5" t="s">
        <v>121</v>
      </c>
      <c r="F133" s="5" t="s">
        <v>39</v>
      </c>
      <c r="G133" s="5" t="str">
        <f t="shared" si="0"/>
        <v>Oitava Legislatura (2019-2022)</v>
      </c>
    </row>
    <row r="134" spans="1:7" ht="16.5" customHeight="1" x14ac:dyDescent="0.2">
      <c r="A134" s="16" t="s">
        <v>118</v>
      </c>
      <c r="B134" s="17" t="s">
        <v>119</v>
      </c>
      <c r="C134" s="17" t="s">
        <v>120</v>
      </c>
      <c r="D134" s="13" t="s">
        <v>17</v>
      </c>
      <c r="E134" s="6" t="s">
        <v>121</v>
      </c>
      <c r="F134" s="6" t="s">
        <v>65</v>
      </c>
      <c r="G134" s="6" t="str">
        <f t="shared" si="0"/>
        <v>Oitava Legislatura (2019-2022)</v>
      </c>
    </row>
    <row r="135" spans="1:7" ht="16.5" customHeight="1" x14ac:dyDescent="0.2">
      <c r="A135" s="14" t="s">
        <v>118</v>
      </c>
      <c r="B135" s="18" t="s">
        <v>119</v>
      </c>
      <c r="C135" s="18" t="s">
        <v>120</v>
      </c>
      <c r="D135" s="13" t="s">
        <v>17</v>
      </c>
      <c r="E135" s="5" t="s">
        <v>121</v>
      </c>
      <c r="F135" s="5" t="s">
        <v>182</v>
      </c>
      <c r="G135" s="5" t="str">
        <f t="shared" si="0"/>
        <v>Oitava Legislatura (2019-2022)</v>
      </c>
    </row>
    <row r="136" spans="1:7" ht="16.5" customHeight="1" x14ac:dyDescent="0.2">
      <c r="A136" s="16" t="s">
        <v>118</v>
      </c>
      <c r="B136" s="17" t="s">
        <v>119</v>
      </c>
      <c r="C136" s="17" t="s">
        <v>120</v>
      </c>
      <c r="D136" s="13" t="s">
        <v>17</v>
      </c>
      <c r="E136" s="6" t="s">
        <v>121</v>
      </c>
      <c r="F136" s="6" t="s">
        <v>70</v>
      </c>
      <c r="G136" s="6" t="str">
        <f t="shared" si="0"/>
        <v>Oitava Legislatura (2019-2022)</v>
      </c>
    </row>
    <row r="137" spans="1:7" ht="16.5" customHeight="1" x14ac:dyDescent="0.2">
      <c r="A137" s="14" t="s">
        <v>118</v>
      </c>
      <c r="B137" s="18" t="s">
        <v>119</v>
      </c>
      <c r="C137" s="18" t="s">
        <v>120</v>
      </c>
      <c r="D137" s="13" t="s">
        <v>17</v>
      </c>
      <c r="E137" s="5" t="s">
        <v>121</v>
      </c>
      <c r="F137" s="5" t="s">
        <v>52</v>
      </c>
      <c r="G137" s="5" t="str">
        <f t="shared" si="0"/>
        <v>Oitava Legislatura (2019-2022)</v>
      </c>
    </row>
    <row r="138" spans="1:7" ht="16.5" customHeight="1" x14ac:dyDescent="0.2">
      <c r="A138" s="16" t="s">
        <v>123</v>
      </c>
      <c r="B138" s="17" t="s">
        <v>124</v>
      </c>
      <c r="C138" s="17" t="s">
        <v>125</v>
      </c>
      <c r="D138" s="13" t="s">
        <v>17</v>
      </c>
      <c r="E138" s="6" t="s">
        <v>70</v>
      </c>
      <c r="F138" s="6" t="s">
        <v>100</v>
      </c>
      <c r="G138" s="6" t="str">
        <f t="shared" si="0"/>
        <v>Oitava Legislatura (2019-2022)</v>
      </c>
    </row>
    <row r="139" spans="1:7" ht="16.5" customHeight="1" x14ac:dyDescent="0.2">
      <c r="A139" s="14" t="s">
        <v>123</v>
      </c>
      <c r="B139" s="18" t="s">
        <v>124</v>
      </c>
      <c r="C139" s="18" t="s">
        <v>125</v>
      </c>
      <c r="D139" s="13" t="s">
        <v>17</v>
      </c>
      <c r="E139" s="5" t="s">
        <v>70</v>
      </c>
      <c r="F139" s="5" t="s">
        <v>53</v>
      </c>
      <c r="G139" s="5" t="str">
        <f t="shared" si="0"/>
        <v>Oitava Legislatura (2019-2022)</v>
      </c>
    </row>
    <row r="140" spans="1:7" ht="16.5" customHeight="1" x14ac:dyDescent="0.2">
      <c r="A140" s="16" t="s">
        <v>123</v>
      </c>
      <c r="B140" s="17" t="s">
        <v>124</v>
      </c>
      <c r="C140" s="17" t="s">
        <v>125</v>
      </c>
      <c r="D140" s="13" t="s">
        <v>17</v>
      </c>
      <c r="E140" s="6" t="s">
        <v>70</v>
      </c>
      <c r="F140" s="6" t="s">
        <v>116</v>
      </c>
      <c r="G140" s="6" t="str">
        <f t="shared" si="0"/>
        <v>Oitava Legislatura (2019-2022)</v>
      </c>
    </row>
    <row r="141" spans="1:7" ht="16.5" customHeight="1" x14ac:dyDescent="0.2">
      <c r="A141" s="14" t="s">
        <v>123</v>
      </c>
      <c r="B141" s="18" t="s">
        <v>124</v>
      </c>
      <c r="C141" s="18" t="s">
        <v>125</v>
      </c>
      <c r="D141" s="13" t="s">
        <v>17</v>
      </c>
      <c r="E141" s="5" t="s">
        <v>70</v>
      </c>
      <c r="F141" s="5" t="s">
        <v>182</v>
      </c>
      <c r="G141" s="5" t="str">
        <f t="shared" si="0"/>
        <v>Oitava Legislatura (2019-2022)</v>
      </c>
    </row>
    <row r="142" spans="1:7" ht="16.5" customHeight="1" x14ac:dyDescent="0.2">
      <c r="A142" s="16" t="s">
        <v>123</v>
      </c>
      <c r="B142" s="17" t="s">
        <v>124</v>
      </c>
      <c r="C142" s="17" t="s">
        <v>125</v>
      </c>
      <c r="D142" s="13" t="s">
        <v>17</v>
      </c>
      <c r="E142" s="6" t="s">
        <v>70</v>
      </c>
      <c r="F142" s="6" t="s">
        <v>152</v>
      </c>
      <c r="G142" s="6" t="str">
        <f t="shared" si="0"/>
        <v>Oitava Legislatura (2019-2022)</v>
      </c>
    </row>
    <row r="143" spans="1:7" ht="16.5" customHeight="1" x14ac:dyDescent="0.2">
      <c r="A143" s="14" t="s">
        <v>123</v>
      </c>
      <c r="B143" s="18" t="s">
        <v>124</v>
      </c>
      <c r="C143" s="18" t="s">
        <v>125</v>
      </c>
      <c r="D143" s="13" t="s">
        <v>17</v>
      </c>
      <c r="E143" s="5" t="s">
        <v>70</v>
      </c>
      <c r="F143" s="5" t="s">
        <v>447</v>
      </c>
      <c r="G143" s="5" t="str">
        <f t="shared" si="0"/>
        <v>Oitava Legislatura (2019-2022)</v>
      </c>
    </row>
    <row r="144" spans="1:7" ht="16.5" customHeight="1" x14ac:dyDescent="0.2">
      <c r="A144" s="16" t="s">
        <v>123</v>
      </c>
      <c r="B144" s="17" t="s">
        <v>124</v>
      </c>
      <c r="C144" s="17" t="s">
        <v>125</v>
      </c>
      <c r="D144" s="13" t="s">
        <v>17</v>
      </c>
      <c r="E144" s="6" t="s">
        <v>70</v>
      </c>
      <c r="F144" s="6" t="s">
        <v>8</v>
      </c>
      <c r="G144" s="6" t="str">
        <f t="shared" si="0"/>
        <v>Oitava Legislatura (2019-2022)</v>
      </c>
    </row>
    <row r="145" spans="1:7" ht="16.5" customHeight="1" x14ac:dyDescent="0.2">
      <c r="A145" s="14" t="s">
        <v>123</v>
      </c>
      <c r="B145" s="18" t="s">
        <v>124</v>
      </c>
      <c r="C145" s="18" t="s">
        <v>125</v>
      </c>
      <c r="D145" s="13" t="s">
        <v>17</v>
      </c>
      <c r="E145" s="5" t="s">
        <v>70</v>
      </c>
      <c r="F145" s="5" t="s">
        <v>262</v>
      </c>
      <c r="G145" s="5" t="str">
        <f t="shared" si="0"/>
        <v>Oitava Legislatura (2019-2022)</v>
      </c>
    </row>
    <row r="146" spans="1:7" ht="16.5" customHeight="1" x14ac:dyDescent="0.2">
      <c r="A146" s="16" t="s">
        <v>127</v>
      </c>
      <c r="B146" s="17" t="s">
        <v>128</v>
      </c>
      <c r="C146" s="17" t="s">
        <v>129</v>
      </c>
      <c r="D146" s="13" t="s">
        <v>17</v>
      </c>
      <c r="E146" s="6" t="s">
        <v>70</v>
      </c>
      <c r="F146" s="6" t="s">
        <v>100</v>
      </c>
      <c r="G146" s="6" t="str">
        <f t="shared" si="0"/>
        <v>Oitava Legislatura (2019-2022)</v>
      </c>
    </row>
    <row r="147" spans="1:7" ht="16.5" customHeight="1" x14ac:dyDescent="0.2">
      <c r="A147" s="14" t="s">
        <v>127</v>
      </c>
      <c r="B147" s="18" t="s">
        <v>128</v>
      </c>
      <c r="C147" s="18" t="s">
        <v>129</v>
      </c>
      <c r="D147" s="13" t="s">
        <v>17</v>
      </c>
      <c r="E147" s="5" t="s">
        <v>70</v>
      </c>
      <c r="F147" s="5" t="s">
        <v>53</v>
      </c>
      <c r="G147" s="5" t="str">
        <f t="shared" si="0"/>
        <v>Oitava Legislatura (2019-2022)</v>
      </c>
    </row>
    <row r="148" spans="1:7" ht="16.5" customHeight="1" x14ac:dyDescent="0.2">
      <c r="A148" s="16" t="s">
        <v>127</v>
      </c>
      <c r="B148" s="17" t="s">
        <v>128</v>
      </c>
      <c r="C148" s="17" t="s">
        <v>129</v>
      </c>
      <c r="D148" s="13" t="s">
        <v>17</v>
      </c>
      <c r="E148" s="6" t="s">
        <v>70</v>
      </c>
      <c r="F148" s="6" t="s">
        <v>14</v>
      </c>
      <c r="G148" s="6" t="str">
        <f t="shared" si="0"/>
        <v>Oitava Legislatura (2019-2022)</v>
      </c>
    </row>
    <row r="149" spans="1:7" ht="16.5" customHeight="1" x14ac:dyDescent="0.2">
      <c r="A149" s="14" t="s">
        <v>127</v>
      </c>
      <c r="B149" s="18" t="s">
        <v>128</v>
      </c>
      <c r="C149" s="18" t="s">
        <v>129</v>
      </c>
      <c r="D149" s="13" t="s">
        <v>17</v>
      </c>
      <c r="E149" s="5" t="s">
        <v>70</v>
      </c>
      <c r="F149" s="5" t="s">
        <v>116</v>
      </c>
      <c r="G149" s="5" t="str">
        <f t="shared" si="0"/>
        <v>Oitava Legislatura (2019-2022)</v>
      </c>
    </row>
    <row r="150" spans="1:7" ht="16.5" customHeight="1" x14ac:dyDescent="0.2">
      <c r="A150" s="16" t="s">
        <v>127</v>
      </c>
      <c r="B150" s="17" t="s">
        <v>128</v>
      </c>
      <c r="C150" s="17" t="s">
        <v>129</v>
      </c>
      <c r="D150" s="13" t="s">
        <v>17</v>
      </c>
      <c r="E150" s="6" t="s">
        <v>70</v>
      </c>
      <c r="F150" s="6" t="s">
        <v>182</v>
      </c>
      <c r="G150" s="6" t="str">
        <f t="shared" si="0"/>
        <v>Oitava Legislatura (2019-2022)</v>
      </c>
    </row>
    <row r="151" spans="1:7" ht="16.5" customHeight="1" x14ac:dyDescent="0.2">
      <c r="A151" s="14" t="s">
        <v>127</v>
      </c>
      <c r="B151" s="18" t="s">
        <v>128</v>
      </c>
      <c r="C151" s="18" t="s">
        <v>129</v>
      </c>
      <c r="D151" s="13" t="s">
        <v>17</v>
      </c>
      <c r="E151" s="5" t="s">
        <v>70</v>
      </c>
      <c r="F151" s="5" t="s">
        <v>447</v>
      </c>
      <c r="G151" s="5" t="str">
        <f t="shared" si="0"/>
        <v>Oitava Legislatura (2019-2022)</v>
      </c>
    </row>
    <row r="152" spans="1:7" ht="16.5" customHeight="1" x14ac:dyDescent="0.2">
      <c r="A152" s="16" t="s">
        <v>127</v>
      </c>
      <c r="B152" s="17" t="s">
        <v>128</v>
      </c>
      <c r="C152" s="17" t="s">
        <v>129</v>
      </c>
      <c r="D152" s="13" t="s">
        <v>17</v>
      </c>
      <c r="E152" s="6" t="s">
        <v>70</v>
      </c>
      <c r="F152" s="6" t="s">
        <v>152</v>
      </c>
      <c r="G152" s="6" t="str">
        <f t="shared" si="0"/>
        <v>Oitava Legislatura (2019-2022)</v>
      </c>
    </row>
    <row r="153" spans="1:7" ht="16.5" customHeight="1" x14ac:dyDescent="0.2">
      <c r="A153" s="14" t="s">
        <v>127</v>
      </c>
      <c r="B153" s="18" t="s">
        <v>128</v>
      </c>
      <c r="C153" s="18" t="s">
        <v>129</v>
      </c>
      <c r="D153" s="13" t="s">
        <v>17</v>
      </c>
      <c r="E153" s="5" t="s">
        <v>70</v>
      </c>
      <c r="F153" s="5" t="s">
        <v>8</v>
      </c>
      <c r="G153" s="5" t="str">
        <f t="shared" si="0"/>
        <v>Oitava Legislatura (2019-2022)</v>
      </c>
    </row>
    <row r="154" spans="1:7" ht="16.5" customHeight="1" x14ac:dyDescent="0.2">
      <c r="A154" s="16" t="s">
        <v>127</v>
      </c>
      <c r="B154" s="17" t="s">
        <v>128</v>
      </c>
      <c r="C154" s="17" t="s">
        <v>129</v>
      </c>
      <c r="D154" s="13" t="s">
        <v>17</v>
      </c>
      <c r="E154" s="6" t="s">
        <v>70</v>
      </c>
      <c r="F154" s="6" t="s">
        <v>262</v>
      </c>
      <c r="G154" s="6" t="str">
        <f t="shared" si="0"/>
        <v>Oitava Legislatura (2019-2022)</v>
      </c>
    </row>
    <row r="155" spans="1:7" ht="16.5" customHeight="1" x14ac:dyDescent="0.2">
      <c r="A155" s="14" t="s">
        <v>132</v>
      </c>
      <c r="B155" s="18" t="s">
        <v>133</v>
      </c>
      <c r="C155" s="18" t="s">
        <v>134</v>
      </c>
      <c r="D155" s="13" t="s">
        <v>17</v>
      </c>
      <c r="E155" s="25" t="s">
        <v>135</v>
      </c>
      <c r="F155" s="5" t="s">
        <v>27</v>
      </c>
      <c r="G155" s="5" t="str">
        <f t="shared" si="0"/>
        <v>Oitava Legislatura (2019-2022)</v>
      </c>
    </row>
    <row r="156" spans="1:7" ht="16.5" customHeight="1" x14ac:dyDescent="0.2">
      <c r="A156" s="16" t="s">
        <v>132</v>
      </c>
      <c r="B156" s="17" t="s">
        <v>133</v>
      </c>
      <c r="C156" s="17" t="s">
        <v>134</v>
      </c>
      <c r="D156" s="13" t="s">
        <v>17</v>
      </c>
      <c r="E156" s="23" t="s">
        <v>135</v>
      </c>
      <c r="F156" s="6" t="s">
        <v>14</v>
      </c>
      <c r="G156" s="6" t="str">
        <f t="shared" si="0"/>
        <v>Oitava Legislatura (2019-2022)</v>
      </c>
    </row>
    <row r="157" spans="1:7" ht="16.5" customHeight="1" x14ac:dyDescent="0.2">
      <c r="A157" s="14" t="s">
        <v>132</v>
      </c>
      <c r="B157" s="18" t="s">
        <v>133</v>
      </c>
      <c r="C157" s="18" t="s">
        <v>134</v>
      </c>
      <c r="D157" s="13" t="s">
        <v>17</v>
      </c>
      <c r="E157" s="25" t="s">
        <v>135</v>
      </c>
      <c r="F157" s="5" t="s">
        <v>26</v>
      </c>
      <c r="G157" s="5" t="str">
        <f t="shared" si="0"/>
        <v>Oitava Legislatura (2019-2022)</v>
      </c>
    </row>
    <row r="158" spans="1:7" ht="16.5" customHeight="1" x14ac:dyDescent="0.2">
      <c r="A158" s="16" t="s">
        <v>132</v>
      </c>
      <c r="B158" s="17" t="s">
        <v>133</v>
      </c>
      <c r="C158" s="17" t="s">
        <v>134</v>
      </c>
      <c r="D158" s="13" t="s">
        <v>17</v>
      </c>
      <c r="E158" s="23" t="s">
        <v>135</v>
      </c>
      <c r="F158" s="6" t="s">
        <v>65</v>
      </c>
      <c r="G158" s="6" t="str">
        <f t="shared" si="0"/>
        <v>Oitava Legislatura (2019-2022)</v>
      </c>
    </row>
    <row r="159" spans="1:7" ht="16.5" customHeight="1" x14ac:dyDescent="0.2">
      <c r="A159" s="14" t="s">
        <v>132</v>
      </c>
      <c r="B159" s="18" t="s">
        <v>133</v>
      </c>
      <c r="C159" s="18" t="s">
        <v>134</v>
      </c>
      <c r="D159" s="13" t="s">
        <v>17</v>
      </c>
      <c r="E159" s="25" t="s">
        <v>135</v>
      </c>
      <c r="F159" s="5" t="s">
        <v>30</v>
      </c>
      <c r="G159" s="5" t="str">
        <f t="shared" si="0"/>
        <v>Oitava Legislatura (2019-2022)</v>
      </c>
    </row>
    <row r="160" spans="1:7" ht="16.5" customHeight="1" x14ac:dyDescent="0.2">
      <c r="A160" s="16" t="s">
        <v>132</v>
      </c>
      <c r="B160" s="17" t="s">
        <v>133</v>
      </c>
      <c r="C160" s="17" t="s">
        <v>134</v>
      </c>
      <c r="D160" s="13" t="s">
        <v>17</v>
      </c>
      <c r="E160" s="23" t="s">
        <v>135</v>
      </c>
      <c r="F160" s="6" t="s">
        <v>8</v>
      </c>
      <c r="G160" s="6" t="str">
        <f t="shared" si="0"/>
        <v>Oitava Legislatura (2019-2022)</v>
      </c>
    </row>
    <row r="161" spans="1:7" ht="16.5" customHeight="1" x14ac:dyDescent="0.2">
      <c r="A161" s="14" t="s">
        <v>132</v>
      </c>
      <c r="B161" s="18" t="s">
        <v>133</v>
      </c>
      <c r="C161" s="18" t="s">
        <v>134</v>
      </c>
      <c r="D161" s="13" t="s">
        <v>17</v>
      </c>
      <c r="E161" s="25" t="s">
        <v>135</v>
      </c>
      <c r="F161" s="5" t="s">
        <v>331</v>
      </c>
      <c r="G161" s="5" t="str">
        <f t="shared" si="0"/>
        <v>Oitava Legislatura (2019-2022)</v>
      </c>
    </row>
    <row r="162" spans="1:7" ht="16.5" customHeight="1" x14ac:dyDescent="0.2">
      <c r="A162" s="16" t="s">
        <v>141</v>
      </c>
      <c r="B162" s="17" t="s">
        <v>142</v>
      </c>
      <c r="C162" s="17" t="s">
        <v>143</v>
      </c>
      <c r="D162" s="13" t="s">
        <v>17</v>
      </c>
      <c r="E162" s="6" t="s">
        <v>26</v>
      </c>
      <c r="F162" s="6" t="s">
        <v>100</v>
      </c>
      <c r="G162" s="6" t="str">
        <f t="shared" si="0"/>
        <v>Oitava Legislatura (2019-2022)</v>
      </c>
    </row>
    <row r="163" spans="1:7" ht="16.5" customHeight="1" x14ac:dyDescent="0.2">
      <c r="A163" s="14" t="s">
        <v>141</v>
      </c>
      <c r="B163" s="18" t="s">
        <v>142</v>
      </c>
      <c r="C163" s="18" t="s">
        <v>143</v>
      </c>
      <c r="D163" s="13" t="s">
        <v>17</v>
      </c>
      <c r="E163" s="5" t="s">
        <v>26</v>
      </c>
      <c r="F163" s="25" t="s">
        <v>135</v>
      </c>
      <c r="G163" s="5" t="str">
        <f t="shared" si="0"/>
        <v>Oitava Legislatura (2019-2022)</v>
      </c>
    </row>
    <row r="164" spans="1:7" ht="16.5" customHeight="1" x14ac:dyDescent="0.2">
      <c r="A164" s="16" t="s">
        <v>141</v>
      </c>
      <c r="B164" s="17" t="s">
        <v>142</v>
      </c>
      <c r="C164" s="17" t="s">
        <v>143</v>
      </c>
      <c r="D164" s="13" t="s">
        <v>17</v>
      </c>
      <c r="E164" s="6" t="s">
        <v>26</v>
      </c>
      <c r="F164" s="6" t="s">
        <v>14</v>
      </c>
      <c r="G164" s="6" t="str">
        <f t="shared" si="0"/>
        <v>Oitava Legislatura (2019-2022)</v>
      </c>
    </row>
    <row r="165" spans="1:7" ht="16.5" customHeight="1" x14ac:dyDescent="0.2">
      <c r="A165" s="14" t="s">
        <v>141</v>
      </c>
      <c r="B165" s="18" t="s">
        <v>142</v>
      </c>
      <c r="C165" s="18" t="s">
        <v>143</v>
      </c>
      <c r="D165" s="13" t="s">
        <v>17</v>
      </c>
      <c r="E165" s="5" t="s">
        <v>26</v>
      </c>
      <c r="F165" s="5" t="s">
        <v>45</v>
      </c>
      <c r="G165" s="5" t="str">
        <f t="shared" si="0"/>
        <v>Oitava Legislatura (2019-2022)</v>
      </c>
    </row>
    <row r="166" spans="1:7" ht="16.5" customHeight="1" x14ac:dyDescent="0.2">
      <c r="A166" s="16" t="s">
        <v>141</v>
      </c>
      <c r="B166" s="17" t="s">
        <v>142</v>
      </c>
      <c r="C166" s="17" t="s">
        <v>143</v>
      </c>
      <c r="D166" s="13" t="s">
        <v>17</v>
      </c>
      <c r="E166" s="6" t="s">
        <v>26</v>
      </c>
      <c r="F166" s="6" t="s">
        <v>20</v>
      </c>
      <c r="G166" s="6" t="str">
        <f t="shared" si="0"/>
        <v>Oitava Legislatura (2019-2022)</v>
      </c>
    </row>
    <row r="167" spans="1:7" ht="16.5" customHeight="1" x14ac:dyDescent="0.2">
      <c r="A167" s="14" t="s">
        <v>141</v>
      </c>
      <c r="B167" s="18" t="s">
        <v>142</v>
      </c>
      <c r="C167" s="18" t="s">
        <v>143</v>
      </c>
      <c r="D167" s="13" t="s">
        <v>17</v>
      </c>
      <c r="E167" s="5" t="s">
        <v>26</v>
      </c>
      <c r="F167" s="5" t="s">
        <v>70</v>
      </c>
      <c r="G167" s="5" t="str">
        <f t="shared" si="0"/>
        <v>Oitava Legislatura (2019-2022)</v>
      </c>
    </row>
    <row r="168" spans="1:7" ht="16.5" customHeight="1" x14ac:dyDescent="0.2">
      <c r="A168" s="16" t="s">
        <v>141</v>
      </c>
      <c r="B168" s="17" t="s">
        <v>142</v>
      </c>
      <c r="C168" s="17" t="s">
        <v>143</v>
      </c>
      <c r="D168" s="13" t="s">
        <v>17</v>
      </c>
      <c r="E168" s="6" t="s">
        <v>26</v>
      </c>
      <c r="F168" s="6" t="s">
        <v>331</v>
      </c>
      <c r="G168" s="6" t="str">
        <f t="shared" si="0"/>
        <v>Oitava Legislatura (2019-2022)</v>
      </c>
    </row>
    <row r="169" spans="1:7" ht="16.5" customHeight="1" x14ac:dyDescent="0.2">
      <c r="A169" s="14" t="s">
        <v>145</v>
      </c>
      <c r="B169" s="18" t="s">
        <v>146</v>
      </c>
      <c r="C169" s="18" t="s">
        <v>147</v>
      </c>
      <c r="D169" s="13" t="s">
        <v>17</v>
      </c>
      <c r="E169" s="5" t="s">
        <v>27</v>
      </c>
      <c r="F169" s="25" t="s">
        <v>135</v>
      </c>
      <c r="G169" s="5" t="str">
        <f t="shared" si="0"/>
        <v>Oitava Legislatura (2019-2022)</v>
      </c>
    </row>
    <row r="170" spans="1:7" ht="16.5" customHeight="1" x14ac:dyDescent="0.2">
      <c r="A170" s="16" t="s">
        <v>145</v>
      </c>
      <c r="B170" s="17" t="s">
        <v>146</v>
      </c>
      <c r="C170" s="17" t="s">
        <v>147</v>
      </c>
      <c r="D170" s="13" t="s">
        <v>17</v>
      </c>
      <c r="E170" s="6" t="s">
        <v>27</v>
      </c>
      <c r="F170" s="6" t="s">
        <v>39</v>
      </c>
      <c r="G170" s="6" t="str">
        <f t="shared" si="0"/>
        <v>Oitava Legislatura (2019-2022)</v>
      </c>
    </row>
    <row r="171" spans="1:7" ht="16.5" customHeight="1" x14ac:dyDescent="0.2">
      <c r="A171" s="14" t="s">
        <v>145</v>
      </c>
      <c r="B171" s="18" t="s">
        <v>146</v>
      </c>
      <c r="C171" s="18" t="s">
        <v>147</v>
      </c>
      <c r="D171" s="13" t="s">
        <v>17</v>
      </c>
      <c r="E171" s="5" t="s">
        <v>27</v>
      </c>
      <c r="F171" s="5" t="s">
        <v>20</v>
      </c>
      <c r="G171" s="5" t="str">
        <f t="shared" si="0"/>
        <v>Oitava Legislatura (2019-2022)</v>
      </c>
    </row>
    <row r="172" spans="1:7" ht="16.5" customHeight="1" x14ac:dyDescent="0.2">
      <c r="A172" s="16" t="s">
        <v>145</v>
      </c>
      <c r="B172" s="17" t="s">
        <v>146</v>
      </c>
      <c r="C172" s="17" t="s">
        <v>147</v>
      </c>
      <c r="D172" s="13" t="s">
        <v>17</v>
      </c>
      <c r="E172" s="6" t="s">
        <v>27</v>
      </c>
      <c r="F172" s="6" t="s">
        <v>70</v>
      </c>
      <c r="G172" s="6" t="str">
        <f t="shared" si="0"/>
        <v>Oitava Legislatura (2019-2022)</v>
      </c>
    </row>
    <row r="173" spans="1:7" ht="16.5" customHeight="1" x14ac:dyDescent="0.2">
      <c r="A173" s="14" t="s">
        <v>145</v>
      </c>
      <c r="B173" s="18" t="s">
        <v>146</v>
      </c>
      <c r="C173" s="18" t="s">
        <v>147</v>
      </c>
      <c r="D173" s="13" t="s">
        <v>17</v>
      </c>
      <c r="E173" s="5" t="s">
        <v>27</v>
      </c>
      <c r="F173" s="5" t="s">
        <v>30</v>
      </c>
      <c r="G173" s="5" t="str">
        <f t="shared" si="0"/>
        <v>Oitava Legislatura (2019-2022)</v>
      </c>
    </row>
    <row r="174" spans="1:7" ht="16.5" customHeight="1" x14ac:dyDescent="0.2">
      <c r="A174" s="16" t="s">
        <v>145</v>
      </c>
      <c r="B174" s="17" t="s">
        <v>146</v>
      </c>
      <c r="C174" s="17" t="s">
        <v>147</v>
      </c>
      <c r="D174" s="13" t="s">
        <v>17</v>
      </c>
      <c r="E174" s="6" t="s">
        <v>27</v>
      </c>
      <c r="F174" s="6" t="s">
        <v>262</v>
      </c>
      <c r="G174" s="6" t="str">
        <f t="shared" si="0"/>
        <v>Oitava Legislatura (2019-2022)</v>
      </c>
    </row>
    <row r="175" spans="1:7" ht="16.5" customHeight="1" x14ac:dyDescent="0.2">
      <c r="A175" s="14" t="s">
        <v>145</v>
      </c>
      <c r="B175" s="18" t="s">
        <v>146</v>
      </c>
      <c r="C175" s="18" t="s">
        <v>147</v>
      </c>
      <c r="D175" s="13" t="s">
        <v>17</v>
      </c>
      <c r="E175" s="5" t="s">
        <v>27</v>
      </c>
      <c r="F175" s="5" t="s">
        <v>331</v>
      </c>
      <c r="G175" s="5" t="str">
        <f t="shared" si="0"/>
        <v>Oitava Legislatura (2019-2022)</v>
      </c>
    </row>
    <row r="176" spans="1:7" ht="16.5" customHeight="1" x14ac:dyDescent="0.2">
      <c r="A176" s="16" t="s">
        <v>149</v>
      </c>
      <c r="B176" s="17" t="s">
        <v>150</v>
      </c>
      <c r="C176" s="17" t="s">
        <v>151</v>
      </c>
      <c r="D176" s="13" t="s">
        <v>17</v>
      </c>
      <c r="E176" s="6" t="s">
        <v>152</v>
      </c>
      <c r="F176" s="6" t="s">
        <v>100</v>
      </c>
      <c r="G176" s="6" t="str">
        <f t="shared" si="0"/>
        <v>Oitava Legislatura (2019-2022)</v>
      </c>
    </row>
    <row r="177" spans="1:7" ht="16.5" customHeight="1" x14ac:dyDescent="0.2">
      <c r="A177" s="14" t="s">
        <v>149</v>
      </c>
      <c r="B177" s="18" t="s">
        <v>150</v>
      </c>
      <c r="C177" s="18" t="s">
        <v>151</v>
      </c>
      <c r="D177" s="13" t="s">
        <v>17</v>
      </c>
      <c r="E177" s="5" t="s">
        <v>152</v>
      </c>
      <c r="F177" s="5" t="s">
        <v>173</v>
      </c>
      <c r="G177" s="5" t="str">
        <f t="shared" si="0"/>
        <v>Oitava Legislatura (2019-2022)</v>
      </c>
    </row>
    <row r="178" spans="1:7" ht="16.5" customHeight="1" x14ac:dyDescent="0.2">
      <c r="A178" s="14" t="s">
        <v>149</v>
      </c>
      <c r="B178" s="18" t="s">
        <v>150</v>
      </c>
      <c r="C178" s="18" t="s">
        <v>151</v>
      </c>
      <c r="D178" s="13" t="s">
        <v>17</v>
      </c>
      <c r="E178" s="5" t="s">
        <v>152</v>
      </c>
      <c r="F178" s="5" t="s">
        <v>27</v>
      </c>
      <c r="G178" s="5" t="str">
        <f t="shared" si="0"/>
        <v>Oitava Legislatura (2019-2022)</v>
      </c>
    </row>
    <row r="179" spans="1:7" ht="16.5" customHeight="1" x14ac:dyDescent="0.2">
      <c r="A179" s="16" t="s">
        <v>149</v>
      </c>
      <c r="B179" s="17" t="s">
        <v>150</v>
      </c>
      <c r="C179" s="17" t="s">
        <v>151</v>
      </c>
      <c r="D179" s="13" t="s">
        <v>17</v>
      </c>
      <c r="E179" s="6" t="s">
        <v>152</v>
      </c>
      <c r="F179" s="23" t="s">
        <v>135</v>
      </c>
      <c r="G179" s="6" t="str">
        <f t="shared" si="0"/>
        <v>Oitava Legislatura (2019-2022)</v>
      </c>
    </row>
    <row r="180" spans="1:7" ht="16.5" customHeight="1" x14ac:dyDescent="0.2">
      <c r="A180" s="14" t="s">
        <v>149</v>
      </c>
      <c r="B180" s="18" t="s">
        <v>150</v>
      </c>
      <c r="C180" s="18" t="s">
        <v>151</v>
      </c>
      <c r="D180" s="13" t="s">
        <v>17</v>
      </c>
      <c r="E180" s="5" t="s">
        <v>152</v>
      </c>
      <c r="F180" s="5" t="s">
        <v>14</v>
      </c>
      <c r="G180" s="5" t="str">
        <f t="shared" si="0"/>
        <v>Oitava Legislatura (2019-2022)</v>
      </c>
    </row>
    <row r="181" spans="1:7" ht="16.5" customHeight="1" x14ac:dyDescent="0.2">
      <c r="A181" s="16" t="s">
        <v>149</v>
      </c>
      <c r="B181" s="17" t="s">
        <v>150</v>
      </c>
      <c r="C181" s="17" t="s">
        <v>151</v>
      </c>
      <c r="D181" s="13" t="s">
        <v>17</v>
      </c>
      <c r="E181" s="6" t="s">
        <v>152</v>
      </c>
      <c r="F181" s="6" t="s">
        <v>116</v>
      </c>
      <c r="G181" s="6" t="str">
        <f t="shared" si="0"/>
        <v>Oitava Legislatura (2019-2022)</v>
      </c>
    </row>
    <row r="182" spans="1:7" ht="16.5" customHeight="1" x14ac:dyDescent="0.2">
      <c r="A182" s="14" t="s">
        <v>149</v>
      </c>
      <c r="B182" s="18" t="s">
        <v>150</v>
      </c>
      <c r="C182" s="18" t="s">
        <v>151</v>
      </c>
      <c r="D182" s="13" t="s">
        <v>17</v>
      </c>
      <c r="E182" s="5" t="s">
        <v>152</v>
      </c>
      <c r="F182" s="5" t="s">
        <v>45</v>
      </c>
      <c r="G182" s="5" t="str">
        <f t="shared" si="0"/>
        <v>Oitava Legislatura (2019-2022)</v>
      </c>
    </row>
    <row r="183" spans="1:7" ht="16.5" customHeight="1" x14ac:dyDescent="0.2">
      <c r="A183" s="16" t="s">
        <v>149</v>
      </c>
      <c r="B183" s="17" t="s">
        <v>150</v>
      </c>
      <c r="C183" s="17" t="s">
        <v>151</v>
      </c>
      <c r="D183" s="13" t="s">
        <v>17</v>
      </c>
      <c r="E183" s="6" t="s">
        <v>152</v>
      </c>
      <c r="F183" s="6" t="s">
        <v>26</v>
      </c>
      <c r="G183" s="6" t="str">
        <f t="shared" si="0"/>
        <v>Oitava Legislatura (2019-2022)</v>
      </c>
    </row>
    <row r="184" spans="1:7" ht="16.5" customHeight="1" x14ac:dyDescent="0.2">
      <c r="A184" s="14" t="s">
        <v>149</v>
      </c>
      <c r="B184" s="18" t="s">
        <v>150</v>
      </c>
      <c r="C184" s="18" t="s">
        <v>151</v>
      </c>
      <c r="D184" s="13" t="s">
        <v>17</v>
      </c>
      <c r="E184" s="5" t="s">
        <v>152</v>
      </c>
      <c r="F184" s="5" t="s">
        <v>20</v>
      </c>
      <c r="G184" s="5" t="str">
        <f t="shared" si="0"/>
        <v>Oitava Legislatura (2019-2022)</v>
      </c>
    </row>
    <row r="185" spans="1:7" ht="16.5" customHeight="1" x14ac:dyDescent="0.2">
      <c r="A185" s="16" t="s">
        <v>149</v>
      </c>
      <c r="B185" s="17" t="s">
        <v>150</v>
      </c>
      <c r="C185" s="17" t="s">
        <v>151</v>
      </c>
      <c r="D185" s="13" t="s">
        <v>17</v>
      </c>
      <c r="E185" s="6" t="s">
        <v>152</v>
      </c>
      <c r="F185" s="6" t="s">
        <v>70</v>
      </c>
      <c r="G185" s="6" t="str">
        <f t="shared" si="0"/>
        <v>Oitava Legislatura (2019-2022)</v>
      </c>
    </row>
    <row r="186" spans="1:7" ht="16.5" customHeight="1" x14ac:dyDescent="0.2">
      <c r="A186" s="14" t="s">
        <v>149</v>
      </c>
      <c r="B186" s="18" t="s">
        <v>150</v>
      </c>
      <c r="C186" s="18" t="s">
        <v>151</v>
      </c>
      <c r="D186" s="13" t="s">
        <v>17</v>
      </c>
      <c r="E186" s="5" t="s">
        <v>152</v>
      </c>
      <c r="F186" s="5" t="s">
        <v>447</v>
      </c>
      <c r="G186" s="5" t="str">
        <f t="shared" si="0"/>
        <v>Oitava Legislatura (2019-2022)</v>
      </c>
    </row>
    <row r="187" spans="1:7" ht="16.5" customHeight="1" x14ac:dyDescent="0.2">
      <c r="A187" s="16" t="s">
        <v>149</v>
      </c>
      <c r="B187" s="17" t="s">
        <v>150</v>
      </c>
      <c r="C187" s="17" t="s">
        <v>151</v>
      </c>
      <c r="D187" s="13" t="s">
        <v>17</v>
      </c>
      <c r="E187" s="6" t="s">
        <v>152</v>
      </c>
      <c r="F187" s="6" t="s">
        <v>262</v>
      </c>
      <c r="G187" s="6" t="str">
        <f t="shared" si="0"/>
        <v>Oitava Legislatura (2019-2022)</v>
      </c>
    </row>
    <row r="188" spans="1:7" ht="16.5" customHeight="1" x14ac:dyDescent="0.2">
      <c r="A188" s="14" t="s">
        <v>149</v>
      </c>
      <c r="B188" s="18" t="s">
        <v>150</v>
      </c>
      <c r="C188" s="18" t="s">
        <v>151</v>
      </c>
      <c r="D188" s="13" t="s">
        <v>17</v>
      </c>
      <c r="E188" s="5" t="s">
        <v>152</v>
      </c>
      <c r="F188" s="5" t="s">
        <v>331</v>
      </c>
      <c r="G188" s="5" t="str">
        <f t="shared" si="0"/>
        <v>Oitava Legislatura (2019-2022)</v>
      </c>
    </row>
    <row r="189" spans="1:7" ht="16.5" customHeight="1" x14ac:dyDescent="0.2">
      <c r="A189" s="16" t="s">
        <v>154</v>
      </c>
      <c r="B189" s="17" t="s">
        <v>155</v>
      </c>
      <c r="C189" s="17" t="s">
        <v>156</v>
      </c>
      <c r="D189" s="13" t="s">
        <v>17</v>
      </c>
      <c r="E189" s="6" t="s">
        <v>14</v>
      </c>
      <c r="F189" s="23" t="s">
        <v>135</v>
      </c>
      <c r="G189" s="6" t="str">
        <f t="shared" si="0"/>
        <v>Oitava Legislatura (2019-2022)</v>
      </c>
    </row>
    <row r="190" spans="1:7" ht="16.5" customHeight="1" x14ac:dyDescent="0.2">
      <c r="A190" s="14" t="s">
        <v>154</v>
      </c>
      <c r="B190" s="18" t="s">
        <v>155</v>
      </c>
      <c r="C190" s="18" t="s">
        <v>156</v>
      </c>
      <c r="D190" s="13" t="s">
        <v>17</v>
      </c>
      <c r="E190" s="5" t="s">
        <v>14</v>
      </c>
      <c r="F190" s="5" t="s">
        <v>26</v>
      </c>
      <c r="G190" s="5" t="str">
        <f t="shared" si="0"/>
        <v>Oitava Legislatura (2019-2022)</v>
      </c>
    </row>
    <row r="191" spans="1:7" ht="16.5" customHeight="1" x14ac:dyDescent="0.2">
      <c r="A191" s="16" t="s">
        <v>154</v>
      </c>
      <c r="B191" s="17" t="s">
        <v>155</v>
      </c>
      <c r="C191" s="17" t="s">
        <v>156</v>
      </c>
      <c r="D191" s="13" t="s">
        <v>17</v>
      </c>
      <c r="E191" s="6" t="s">
        <v>14</v>
      </c>
      <c r="F191" s="6" t="s">
        <v>20</v>
      </c>
      <c r="G191" s="6" t="str">
        <f t="shared" si="0"/>
        <v>Oitava Legislatura (2019-2022)</v>
      </c>
    </row>
    <row r="192" spans="1:7" ht="16.5" customHeight="1" x14ac:dyDescent="0.2">
      <c r="A192" s="14" t="s">
        <v>154</v>
      </c>
      <c r="B192" s="18" t="s">
        <v>155</v>
      </c>
      <c r="C192" s="18" t="s">
        <v>156</v>
      </c>
      <c r="D192" s="13" t="s">
        <v>17</v>
      </c>
      <c r="E192" s="5" t="s">
        <v>14</v>
      </c>
      <c r="F192" s="5" t="s">
        <v>182</v>
      </c>
      <c r="G192" s="5" t="str">
        <f t="shared" si="0"/>
        <v>Oitava Legislatura (2019-2022)</v>
      </c>
    </row>
    <row r="193" spans="1:7" ht="16.5" customHeight="1" x14ac:dyDescent="0.2">
      <c r="A193" s="16" t="s">
        <v>154</v>
      </c>
      <c r="B193" s="17" t="s">
        <v>155</v>
      </c>
      <c r="C193" s="17" t="s">
        <v>156</v>
      </c>
      <c r="D193" s="13" t="s">
        <v>17</v>
      </c>
      <c r="E193" s="6" t="s">
        <v>14</v>
      </c>
      <c r="F193" s="6" t="s">
        <v>30</v>
      </c>
      <c r="G193" s="6" t="str">
        <f t="shared" si="0"/>
        <v>Oitava Legislatura (2019-2022)</v>
      </c>
    </row>
    <row r="194" spans="1:7" ht="16.5" customHeight="1" x14ac:dyDescent="0.2">
      <c r="A194" s="14" t="s">
        <v>154</v>
      </c>
      <c r="B194" s="18" t="s">
        <v>155</v>
      </c>
      <c r="C194" s="18" t="s">
        <v>156</v>
      </c>
      <c r="D194" s="13" t="s">
        <v>17</v>
      </c>
      <c r="E194" s="5" t="s">
        <v>14</v>
      </c>
      <c r="F194" s="5" t="s">
        <v>8</v>
      </c>
      <c r="G194" s="5" t="str">
        <f t="shared" si="0"/>
        <v>Oitava Legislatura (2019-2022)</v>
      </c>
    </row>
    <row r="195" spans="1:7" ht="16.5" customHeight="1" x14ac:dyDescent="0.2">
      <c r="A195" s="16" t="s">
        <v>154</v>
      </c>
      <c r="B195" s="17" t="s">
        <v>155</v>
      </c>
      <c r="C195" s="17" t="s">
        <v>156</v>
      </c>
      <c r="D195" s="13" t="s">
        <v>17</v>
      </c>
      <c r="E195" s="6" t="s">
        <v>14</v>
      </c>
      <c r="F195" s="6" t="s">
        <v>262</v>
      </c>
      <c r="G195" s="6" t="str">
        <f t="shared" si="0"/>
        <v>Oitava Legislatura (2019-2022)</v>
      </c>
    </row>
    <row r="196" spans="1:7" ht="16.5" customHeight="1" x14ac:dyDescent="0.2">
      <c r="A196" s="14" t="s">
        <v>158</v>
      </c>
      <c r="B196" s="18" t="s">
        <v>159</v>
      </c>
      <c r="C196" s="18" t="s">
        <v>160</v>
      </c>
      <c r="D196" s="13" t="s">
        <v>17</v>
      </c>
      <c r="E196" s="5" t="s">
        <v>152</v>
      </c>
      <c r="F196" s="5" t="s">
        <v>299</v>
      </c>
      <c r="G196" s="5" t="str">
        <f t="shared" si="0"/>
        <v>Oitava Legislatura (2019-2022)</v>
      </c>
    </row>
    <row r="197" spans="1:7" ht="16.5" customHeight="1" x14ac:dyDescent="0.2">
      <c r="A197" s="16" t="s">
        <v>158</v>
      </c>
      <c r="B197" s="17" t="s">
        <v>159</v>
      </c>
      <c r="C197" s="17" t="s">
        <v>160</v>
      </c>
      <c r="D197" s="13" t="s">
        <v>17</v>
      </c>
      <c r="E197" s="6" t="s">
        <v>152</v>
      </c>
      <c r="F197" s="6" t="s">
        <v>100</v>
      </c>
      <c r="G197" s="6" t="str">
        <f t="shared" si="0"/>
        <v>Oitava Legislatura (2019-2022)</v>
      </c>
    </row>
    <row r="198" spans="1:7" ht="16.5" customHeight="1" x14ac:dyDescent="0.2">
      <c r="A198" s="14" t="s">
        <v>158</v>
      </c>
      <c r="B198" s="18" t="s">
        <v>159</v>
      </c>
      <c r="C198" s="18" t="s">
        <v>160</v>
      </c>
      <c r="D198" s="13" t="s">
        <v>17</v>
      </c>
      <c r="E198" s="5" t="s">
        <v>152</v>
      </c>
      <c r="F198" s="5" t="s">
        <v>173</v>
      </c>
      <c r="G198" s="5" t="str">
        <f t="shared" si="0"/>
        <v>Oitava Legislatura (2019-2022)</v>
      </c>
    </row>
    <row r="199" spans="1:7" ht="16.5" customHeight="1" x14ac:dyDescent="0.2">
      <c r="A199" s="16" t="s">
        <v>158</v>
      </c>
      <c r="B199" s="17" t="s">
        <v>159</v>
      </c>
      <c r="C199" s="17" t="s">
        <v>160</v>
      </c>
      <c r="D199" s="13" t="s">
        <v>17</v>
      </c>
      <c r="E199" s="6" t="s">
        <v>152</v>
      </c>
      <c r="F199" s="6" t="s">
        <v>27</v>
      </c>
      <c r="G199" s="6" t="str">
        <f t="shared" si="0"/>
        <v>Oitava Legislatura (2019-2022)</v>
      </c>
    </row>
    <row r="200" spans="1:7" ht="16.5" customHeight="1" x14ac:dyDescent="0.2">
      <c r="A200" s="14" t="s">
        <v>158</v>
      </c>
      <c r="B200" s="18" t="s">
        <v>159</v>
      </c>
      <c r="C200" s="18" t="s">
        <v>160</v>
      </c>
      <c r="D200" s="13" t="s">
        <v>17</v>
      </c>
      <c r="E200" s="5" t="s">
        <v>152</v>
      </c>
      <c r="F200" s="25" t="s">
        <v>135</v>
      </c>
      <c r="G200" s="5" t="str">
        <f t="shared" si="0"/>
        <v>Oitava Legislatura (2019-2022)</v>
      </c>
    </row>
    <row r="201" spans="1:7" ht="16.5" customHeight="1" x14ac:dyDescent="0.2">
      <c r="A201" s="16" t="s">
        <v>158</v>
      </c>
      <c r="B201" s="17" t="s">
        <v>159</v>
      </c>
      <c r="C201" s="17" t="s">
        <v>160</v>
      </c>
      <c r="D201" s="13" t="s">
        <v>17</v>
      </c>
      <c r="E201" s="6" t="s">
        <v>152</v>
      </c>
      <c r="F201" s="6" t="s">
        <v>14</v>
      </c>
      <c r="G201" s="6" t="str">
        <f t="shared" si="0"/>
        <v>Oitava Legislatura (2019-2022)</v>
      </c>
    </row>
    <row r="202" spans="1:7" ht="16.5" customHeight="1" x14ac:dyDescent="0.2">
      <c r="A202" s="14" t="s">
        <v>158</v>
      </c>
      <c r="B202" s="18" t="s">
        <v>159</v>
      </c>
      <c r="C202" s="18" t="s">
        <v>160</v>
      </c>
      <c r="D202" s="13" t="s">
        <v>17</v>
      </c>
      <c r="E202" s="5" t="s">
        <v>152</v>
      </c>
      <c r="F202" s="5" t="s">
        <v>116</v>
      </c>
      <c r="G202" s="5" t="str">
        <f t="shared" si="0"/>
        <v>Oitava Legislatura (2019-2022)</v>
      </c>
    </row>
    <row r="203" spans="1:7" ht="16.5" customHeight="1" x14ac:dyDescent="0.2">
      <c r="A203" s="16" t="s">
        <v>158</v>
      </c>
      <c r="B203" s="17" t="s">
        <v>159</v>
      </c>
      <c r="C203" s="17" t="s">
        <v>160</v>
      </c>
      <c r="D203" s="13" t="s">
        <v>17</v>
      </c>
      <c r="E203" s="6" t="s">
        <v>152</v>
      </c>
      <c r="F203" s="6" t="s">
        <v>26</v>
      </c>
      <c r="G203" s="6" t="str">
        <f t="shared" si="0"/>
        <v>Oitava Legislatura (2019-2022)</v>
      </c>
    </row>
    <row r="204" spans="1:7" ht="16.5" customHeight="1" x14ac:dyDescent="0.2">
      <c r="A204" s="14" t="s">
        <v>158</v>
      </c>
      <c r="B204" s="18" t="s">
        <v>159</v>
      </c>
      <c r="C204" s="18" t="s">
        <v>160</v>
      </c>
      <c r="D204" s="13" t="s">
        <v>17</v>
      </c>
      <c r="E204" s="5" t="s">
        <v>152</v>
      </c>
      <c r="F204" s="5" t="s">
        <v>39</v>
      </c>
      <c r="G204" s="5" t="str">
        <f t="shared" si="0"/>
        <v>Oitava Legislatura (2019-2022)</v>
      </c>
    </row>
    <row r="205" spans="1:7" ht="16.5" customHeight="1" x14ac:dyDescent="0.2">
      <c r="A205" s="16" t="s">
        <v>158</v>
      </c>
      <c r="B205" s="17" t="s">
        <v>159</v>
      </c>
      <c r="C205" s="17" t="s">
        <v>160</v>
      </c>
      <c r="D205" s="13" t="s">
        <v>17</v>
      </c>
      <c r="E205" s="6" t="s">
        <v>152</v>
      </c>
      <c r="F205" s="6" t="s">
        <v>20</v>
      </c>
      <c r="G205" s="6" t="str">
        <f t="shared" si="0"/>
        <v>Oitava Legislatura (2019-2022)</v>
      </c>
    </row>
    <row r="206" spans="1:7" ht="16.5" customHeight="1" x14ac:dyDescent="0.2">
      <c r="A206" s="14" t="s">
        <v>158</v>
      </c>
      <c r="B206" s="18" t="s">
        <v>159</v>
      </c>
      <c r="C206" s="18" t="s">
        <v>160</v>
      </c>
      <c r="D206" s="13" t="s">
        <v>17</v>
      </c>
      <c r="E206" s="5" t="s">
        <v>152</v>
      </c>
      <c r="F206" s="5" t="s">
        <v>70</v>
      </c>
      <c r="G206" s="5" t="str">
        <f t="shared" si="0"/>
        <v>Oitava Legislatura (2019-2022)</v>
      </c>
    </row>
    <row r="207" spans="1:7" ht="16.5" customHeight="1" x14ac:dyDescent="0.2">
      <c r="A207" s="16" t="s">
        <v>158</v>
      </c>
      <c r="B207" s="17" t="s">
        <v>159</v>
      </c>
      <c r="C207" s="17" t="s">
        <v>160</v>
      </c>
      <c r="D207" s="13" t="s">
        <v>17</v>
      </c>
      <c r="E207" s="6" t="s">
        <v>152</v>
      </c>
      <c r="F207" s="6" t="s">
        <v>121</v>
      </c>
      <c r="G207" s="6" t="str">
        <f t="shared" si="0"/>
        <v>Oitava Legislatura (2019-2022)</v>
      </c>
    </row>
    <row r="208" spans="1:7" ht="16.5" customHeight="1" x14ac:dyDescent="0.2">
      <c r="A208" s="14" t="s">
        <v>158</v>
      </c>
      <c r="B208" s="18" t="s">
        <v>159</v>
      </c>
      <c r="C208" s="18" t="s">
        <v>160</v>
      </c>
      <c r="D208" s="13" t="s">
        <v>17</v>
      </c>
      <c r="E208" s="5" t="s">
        <v>152</v>
      </c>
      <c r="F208" s="5" t="s">
        <v>52</v>
      </c>
      <c r="G208" s="5" t="str">
        <f t="shared" si="0"/>
        <v>Oitava Legislatura (2019-2022)</v>
      </c>
    </row>
    <row r="209" spans="1:7" ht="16.5" customHeight="1" x14ac:dyDescent="0.2">
      <c r="A209" s="16" t="s">
        <v>158</v>
      </c>
      <c r="B209" s="17" t="s">
        <v>159</v>
      </c>
      <c r="C209" s="17" t="s">
        <v>160</v>
      </c>
      <c r="D209" s="13" t="s">
        <v>17</v>
      </c>
      <c r="E209" s="6" t="s">
        <v>152</v>
      </c>
      <c r="F209" s="6" t="s">
        <v>262</v>
      </c>
      <c r="G209" s="6" t="str">
        <f t="shared" si="0"/>
        <v>Oitava Legislatura (2019-2022)</v>
      </c>
    </row>
    <row r="210" spans="1:7" ht="16.5" customHeight="1" x14ac:dyDescent="0.2">
      <c r="A210" s="14" t="s">
        <v>162</v>
      </c>
      <c r="B210" s="18" t="s">
        <v>163</v>
      </c>
      <c r="C210" s="18" t="s">
        <v>164</v>
      </c>
      <c r="D210" s="13" t="s">
        <v>17</v>
      </c>
      <c r="E210" s="5" t="s">
        <v>8</v>
      </c>
      <c r="F210" s="5" t="s">
        <v>53</v>
      </c>
      <c r="G210" s="5" t="str">
        <f t="shared" si="0"/>
        <v>Oitava Legislatura (2019-2022)</v>
      </c>
    </row>
    <row r="211" spans="1:7" ht="16.5" customHeight="1" x14ac:dyDescent="0.2">
      <c r="A211" s="16" t="s">
        <v>162</v>
      </c>
      <c r="B211" s="17" t="s">
        <v>163</v>
      </c>
      <c r="C211" s="17" t="s">
        <v>164</v>
      </c>
      <c r="D211" s="13" t="s">
        <v>17</v>
      </c>
      <c r="E211" s="6" t="s">
        <v>8</v>
      </c>
      <c r="F211" s="6" t="s">
        <v>26</v>
      </c>
      <c r="G211" s="6" t="str">
        <f t="shared" si="0"/>
        <v>Oitava Legislatura (2019-2022)</v>
      </c>
    </row>
    <row r="212" spans="1:7" ht="16.5" customHeight="1" x14ac:dyDescent="0.2">
      <c r="A212" s="14" t="s">
        <v>162</v>
      </c>
      <c r="B212" s="18" t="s">
        <v>163</v>
      </c>
      <c r="C212" s="18" t="s">
        <v>164</v>
      </c>
      <c r="D212" s="13" t="s">
        <v>17</v>
      </c>
      <c r="E212" s="5" t="s">
        <v>8</v>
      </c>
      <c r="F212" s="5" t="s">
        <v>38</v>
      </c>
      <c r="G212" s="5" t="str">
        <f t="shared" si="0"/>
        <v>Oitava Legislatura (2019-2022)</v>
      </c>
    </row>
    <row r="213" spans="1:7" ht="16.5" customHeight="1" x14ac:dyDescent="0.2">
      <c r="A213" s="16" t="s">
        <v>162</v>
      </c>
      <c r="B213" s="17" t="s">
        <v>163</v>
      </c>
      <c r="C213" s="17" t="s">
        <v>164</v>
      </c>
      <c r="D213" s="13" t="s">
        <v>17</v>
      </c>
      <c r="E213" s="6" t="s">
        <v>8</v>
      </c>
      <c r="F213" s="6" t="s">
        <v>182</v>
      </c>
      <c r="G213" s="6" t="str">
        <f t="shared" si="0"/>
        <v>Oitava Legislatura (2019-2022)</v>
      </c>
    </row>
    <row r="214" spans="1:7" ht="16.5" customHeight="1" x14ac:dyDescent="0.2">
      <c r="A214" s="14" t="s">
        <v>162</v>
      </c>
      <c r="B214" s="18" t="s">
        <v>163</v>
      </c>
      <c r="C214" s="18" t="s">
        <v>164</v>
      </c>
      <c r="D214" s="13" t="s">
        <v>17</v>
      </c>
      <c r="E214" s="5" t="s">
        <v>8</v>
      </c>
      <c r="F214" s="5" t="s">
        <v>70</v>
      </c>
      <c r="G214" s="5" t="str">
        <f t="shared" si="0"/>
        <v>Oitava Legislatura (2019-2022)</v>
      </c>
    </row>
    <row r="215" spans="1:7" ht="16.5" customHeight="1" x14ac:dyDescent="0.2">
      <c r="A215" s="16" t="s">
        <v>162</v>
      </c>
      <c r="B215" s="17" t="s">
        <v>163</v>
      </c>
      <c r="C215" s="17" t="s">
        <v>164</v>
      </c>
      <c r="D215" s="13" t="s">
        <v>17</v>
      </c>
      <c r="E215" s="6" t="s">
        <v>8</v>
      </c>
      <c r="F215" s="6" t="s">
        <v>30</v>
      </c>
      <c r="G215" s="6" t="str">
        <f t="shared" si="0"/>
        <v>Oitava Legislatura (2019-2022)</v>
      </c>
    </row>
    <row r="216" spans="1:7" ht="16.5" customHeight="1" x14ac:dyDescent="0.2">
      <c r="A216" s="14" t="s">
        <v>162</v>
      </c>
      <c r="B216" s="18" t="s">
        <v>163</v>
      </c>
      <c r="C216" s="18" t="s">
        <v>164</v>
      </c>
      <c r="D216" s="13" t="s">
        <v>17</v>
      </c>
      <c r="E216" s="5" t="s">
        <v>8</v>
      </c>
      <c r="F216" s="5" t="s">
        <v>121</v>
      </c>
      <c r="G216" s="5" t="str">
        <f t="shared" si="0"/>
        <v>Oitava Legislatura (2019-2022)</v>
      </c>
    </row>
    <row r="217" spans="1:7" ht="16.5" customHeight="1" x14ac:dyDescent="0.2">
      <c r="A217" s="16" t="s">
        <v>162</v>
      </c>
      <c r="B217" s="17" t="s">
        <v>163</v>
      </c>
      <c r="C217" s="17" t="s">
        <v>164</v>
      </c>
      <c r="D217" s="13" t="s">
        <v>17</v>
      </c>
      <c r="E217" s="6" t="s">
        <v>8</v>
      </c>
      <c r="F217" s="6" t="s">
        <v>262</v>
      </c>
      <c r="G217" s="6" t="str">
        <f t="shared" si="0"/>
        <v>Oitava Legislatura (2019-2022)</v>
      </c>
    </row>
    <row r="218" spans="1:7" ht="16.5" customHeight="1" x14ac:dyDescent="0.2">
      <c r="A218" s="14" t="s">
        <v>166</v>
      </c>
      <c r="B218" s="18" t="s">
        <v>167</v>
      </c>
      <c r="C218" s="18" t="s">
        <v>168</v>
      </c>
      <c r="D218" s="13" t="s">
        <v>17</v>
      </c>
      <c r="E218" s="5" t="s">
        <v>116</v>
      </c>
      <c r="F218" s="5" t="s">
        <v>100</v>
      </c>
      <c r="G218" s="5" t="str">
        <f t="shared" si="0"/>
        <v>Oitava Legislatura (2019-2022)</v>
      </c>
    </row>
    <row r="219" spans="1:7" ht="16.5" customHeight="1" x14ac:dyDescent="0.2">
      <c r="A219" s="16" t="s">
        <v>166</v>
      </c>
      <c r="B219" s="17" t="s">
        <v>167</v>
      </c>
      <c r="C219" s="17" t="s">
        <v>168</v>
      </c>
      <c r="D219" s="13" t="s">
        <v>17</v>
      </c>
      <c r="E219" s="6" t="s">
        <v>116</v>
      </c>
      <c r="F219" s="6" t="s">
        <v>14</v>
      </c>
      <c r="G219" s="6" t="str">
        <f t="shared" si="0"/>
        <v>Oitava Legislatura (2019-2022)</v>
      </c>
    </row>
    <row r="220" spans="1:7" ht="16.5" customHeight="1" x14ac:dyDescent="0.2">
      <c r="A220" s="14" t="s">
        <v>166</v>
      </c>
      <c r="B220" s="18" t="s">
        <v>167</v>
      </c>
      <c r="C220" s="18" t="s">
        <v>168</v>
      </c>
      <c r="D220" s="13" t="s">
        <v>17</v>
      </c>
      <c r="E220" s="5" t="s">
        <v>116</v>
      </c>
      <c r="F220" s="5" t="s">
        <v>45</v>
      </c>
      <c r="G220" s="5" t="str">
        <f t="shared" si="0"/>
        <v>Oitava Legislatura (2019-2022)</v>
      </c>
    </row>
    <row r="221" spans="1:7" ht="16.5" customHeight="1" x14ac:dyDescent="0.2">
      <c r="A221" s="16" t="s">
        <v>166</v>
      </c>
      <c r="B221" s="17" t="s">
        <v>167</v>
      </c>
      <c r="C221" s="17" t="s">
        <v>168</v>
      </c>
      <c r="D221" s="13" t="s">
        <v>17</v>
      </c>
      <c r="E221" s="6" t="s">
        <v>116</v>
      </c>
      <c r="F221" s="6" t="s">
        <v>20</v>
      </c>
      <c r="G221" s="6" t="str">
        <f t="shared" si="0"/>
        <v>Oitava Legislatura (2019-2022)</v>
      </c>
    </row>
    <row r="222" spans="1:7" ht="16.5" customHeight="1" x14ac:dyDescent="0.2">
      <c r="A222" s="14" t="s">
        <v>166</v>
      </c>
      <c r="B222" s="18" t="s">
        <v>167</v>
      </c>
      <c r="C222" s="18" t="s">
        <v>168</v>
      </c>
      <c r="D222" s="13" t="s">
        <v>17</v>
      </c>
      <c r="E222" s="5" t="s">
        <v>116</v>
      </c>
      <c r="F222" s="5" t="s">
        <v>70</v>
      </c>
      <c r="G222" s="5" t="str">
        <f t="shared" si="0"/>
        <v>Oitava Legislatura (2019-2022)</v>
      </c>
    </row>
    <row r="223" spans="1:7" ht="16.5" customHeight="1" x14ac:dyDescent="0.2">
      <c r="A223" s="16" t="s">
        <v>166</v>
      </c>
      <c r="B223" s="17" t="s">
        <v>167</v>
      </c>
      <c r="C223" s="17" t="s">
        <v>168</v>
      </c>
      <c r="D223" s="13" t="s">
        <v>17</v>
      </c>
      <c r="E223" s="6" t="s">
        <v>116</v>
      </c>
      <c r="F223" s="6" t="s">
        <v>447</v>
      </c>
      <c r="G223" s="6" t="str">
        <f t="shared" si="0"/>
        <v>Oitava Legislatura (2019-2022)</v>
      </c>
    </row>
    <row r="224" spans="1:7" ht="16.5" customHeight="1" x14ac:dyDescent="0.2">
      <c r="A224" s="14" t="s">
        <v>166</v>
      </c>
      <c r="B224" s="18" t="s">
        <v>167</v>
      </c>
      <c r="C224" s="18" t="s">
        <v>168</v>
      </c>
      <c r="D224" s="13" t="s">
        <v>17</v>
      </c>
      <c r="E224" s="5" t="s">
        <v>116</v>
      </c>
      <c r="F224" s="5" t="s">
        <v>262</v>
      </c>
      <c r="G224" s="5" t="str">
        <f t="shared" si="0"/>
        <v>Oitava Legislatura (2019-2022)</v>
      </c>
    </row>
    <row r="225" spans="1:7" ht="16.5" customHeight="1" x14ac:dyDescent="0.2">
      <c r="A225" s="16" t="s">
        <v>170</v>
      </c>
      <c r="B225" s="17" t="s">
        <v>171</v>
      </c>
      <c r="C225" s="17" t="s">
        <v>172</v>
      </c>
      <c r="D225" s="13" t="s">
        <v>17</v>
      </c>
      <c r="E225" s="6" t="s">
        <v>173</v>
      </c>
      <c r="F225" s="6" t="s">
        <v>27</v>
      </c>
      <c r="G225" s="6" t="str">
        <f t="shared" si="0"/>
        <v>Oitava Legislatura (2019-2022)</v>
      </c>
    </row>
    <row r="226" spans="1:7" ht="16.5" customHeight="1" x14ac:dyDescent="0.2">
      <c r="A226" s="14" t="s">
        <v>170</v>
      </c>
      <c r="B226" s="18" t="s">
        <v>171</v>
      </c>
      <c r="C226" s="18" t="s">
        <v>172</v>
      </c>
      <c r="D226" s="13" t="s">
        <v>17</v>
      </c>
      <c r="E226" s="5" t="s">
        <v>173</v>
      </c>
      <c r="F226" s="25" t="s">
        <v>135</v>
      </c>
      <c r="G226" s="5" t="str">
        <f t="shared" si="0"/>
        <v>Oitava Legislatura (2019-2022)</v>
      </c>
    </row>
    <row r="227" spans="1:7" ht="16.5" customHeight="1" x14ac:dyDescent="0.2">
      <c r="A227" s="16" t="s">
        <v>170</v>
      </c>
      <c r="B227" s="17" t="s">
        <v>171</v>
      </c>
      <c r="C227" s="17" t="s">
        <v>172</v>
      </c>
      <c r="D227" s="13" t="s">
        <v>17</v>
      </c>
      <c r="E227" s="6" t="s">
        <v>173</v>
      </c>
      <c r="F227" s="6" t="s">
        <v>448</v>
      </c>
      <c r="G227" s="6" t="str">
        <f t="shared" si="0"/>
        <v>Oitava Legislatura (2019-2022)</v>
      </c>
    </row>
    <row r="228" spans="1:7" ht="16.5" customHeight="1" x14ac:dyDescent="0.2">
      <c r="A228" s="14" t="s">
        <v>170</v>
      </c>
      <c r="B228" s="18" t="s">
        <v>171</v>
      </c>
      <c r="C228" s="18" t="s">
        <v>172</v>
      </c>
      <c r="D228" s="13" t="s">
        <v>17</v>
      </c>
      <c r="E228" s="5" t="s">
        <v>173</v>
      </c>
      <c r="F228" s="5" t="s">
        <v>20</v>
      </c>
      <c r="G228" s="5" t="str">
        <f t="shared" si="0"/>
        <v>Oitava Legislatura (2019-2022)</v>
      </c>
    </row>
    <row r="229" spans="1:7" ht="16.5" customHeight="1" x14ac:dyDescent="0.2">
      <c r="A229" s="16" t="s">
        <v>170</v>
      </c>
      <c r="B229" s="17" t="s">
        <v>171</v>
      </c>
      <c r="C229" s="17" t="s">
        <v>172</v>
      </c>
      <c r="D229" s="13" t="s">
        <v>17</v>
      </c>
      <c r="E229" s="6" t="s">
        <v>173</v>
      </c>
      <c r="F229" s="6" t="s">
        <v>447</v>
      </c>
      <c r="G229" s="6" t="str">
        <f t="shared" si="0"/>
        <v>Oitava Legislatura (2019-2022)</v>
      </c>
    </row>
    <row r="230" spans="1:7" ht="16.5" customHeight="1" x14ac:dyDescent="0.2">
      <c r="A230" s="14" t="s">
        <v>170</v>
      </c>
      <c r="B230" s="18" t="s">
        <v>171</v>
      </c>
      <c r="C230" s="18" t="s">
        <v>172</v>
      </c>
      <c r="D230" s="13" t="s">
        <v>17</v>
      </c>
      <c r="E230" s="5" t="s">
        <v>173</v>
      </c>
      <c r="F230" s="5" t="s">
        <v>8</v>
      </c>
      <c r="G230" s="5" t="str">
        <f t="shared" si="0"/>
        <v>Oitava Legislatura (2019-2022)</v>
      </c>
    </row>
    <row r="231" spans="1:7" ht="16.5" customHeight="1" x14ac:dyDescent="0.2">
      <c r="A231" s="16" t="s">
        <v>170</v>
      </c>
      <c r="B231" s="17" t="s">
        <v>171</v>
      </c>
      <c r="C231" s="17" t="s">
        <v>172</v>
      </c>
      <c r="D231" s="13" t="s">
        <v>17</v>
      </c>
      <c r="E231" s="6" t="s">
        <v>173</v>
      </c>
      <c r="F231" s="6" t="s">
        <v>331</v>
      </c>
      <c r="G231" s="6" t="str">
        <f t="shared" si="0"/>
        <v>Oitava Legislatura (2019-2022)</v>
      </c>
    </row>
    <row r="232" spans="1:7" ht="16.5" customHeight="1" x14ac:dyDescent="0.2">
      <c r="A232" s="14" t="s">
        <v>175</v>
      </c>
      <c r="B232" s="18" t="s">
        <v>176</v>
      </c>
      <c r="C232" s="18" t="s">
        <v>177</v>
      </c>
      <c r="D232" s="13" t="s">
        <v>17</v>
      </c>
      <c r="E232" s="5" t="s">
        <v>27</v>
      </c>
      <c r="F232" s="5" t="s">
        <v>26</v>
      </c>
      <c r="G232" s="5" t="str">
        <f t="shared" si="0"/>
        <v>Oitava Legislatura (2019-2022)</v>
      </c>
    </row>
    <row r="233" spans="1:7" ht="16.5" customHeight="1" x14ac:dyDescent="0.2">
      <c r="A233" s="16" t="s">
        <v>175</v>
      </c>
      <c r="B233" s="17" t="s">
        <v>176</v>
      </c>
      <c r="C233" s="17" t="s">
        <v>177</v>
      </c>
      <c r="D233" s="13" t="s">
        <v>17</v>
      </c>
      <c r="E233" s="6" t="s">
        <v>27</v>
      </c>
      <c r="F233" s="6" t="s">
        <v>39</v>
      </c>
      <c r="G233" s="6" t="str">
        <f t="shared" si="0"/>
        <v>Oitava Legislatura (2019-2022)</v>
      </c>
    </row>
    <row r="234" spans="1:7" ht="16.5" customHeight="1" x14ac:dyDescent="0.2">
      <c r="A234" s="14" t="s">
        <v>175</v>
      </c>
      <c r="B234" s="18" t="s">
        <v>176</v>
      </c>
      <c r="C234" s="18" t="s">
        <v>177</v>
      </c>
      <c r="D234" s="13" t="s">
        <v>17</v>
      </c>
      <c r="E234" s="5" t="s">
        <v>27</v>
      </c>
      <c r="F234" s="5" t="s">
        <v>70</v>
      </c>
      <c r="G234" s="5" t="str">
        <f t="shared" si="0"/>
        <v>Oitava Legislatura (2019-2022)</v>
      </c>
    </row>
    <row r="235" spans="1:7" ht="16.5" customHeight="1" x14ac:dyDescent="0.2">
      <c r="A235" s="16" t="s">
        <v>175</v>
      </c>
      <c r="B235" s="17" t="s">
        <v>176</v>
      </c>
      <c r="C235" s="17" t="s">
        <v>177</v>
      </c>
      <c r="D235" s="13" t="s">
        <v>17</v>
      </c>
      <c r="E235" s="6" t="s">
        <v>27</v>
      </c>
      <c r="F235" s="6" t="s">
        <v>52</v>
      </c>
      <c r="G235" s="6" t="str">
        <f t="shared" si="0"/>
        <v>Oitava Legislatura (2019-2022)</v>
      </c>
    </row>
    <row r="236" spans="1:7" ht="16.5" customHeight="1" x14ac:dyDescent="0.2">
      <c r="A236" s="14" t="s">
        <v>175</v>
      </c>
      <c r="B236" s="18" t="s">
        <v>176</v>
      </c>
      <c r="C236" s="18" t="s">
        <v>177</v>
      </c>
      <c r="D236" s="13" t="s">
        <v>17</v>
      </c>
      <c r="E236" s="5" t="s">
        <v>27</v>
      </c>
      <c r="F236" s="5" t="s">
        <v>8</v>
      </c>
      <c r="G236" s="5" t="str">
        <f t="shared" si="0"/>
        <v>Oitava Legislatura (2019-2022)</v>
      </c>
    </row>
    <row r="237" spans="1:7" ht="16.5" customHeight="1" x14ac:dyDescent="0.2">
      <c r="A237" s="16" t="s">
        <v>175</v>
      </c>
      <c r="B237" s="17" t="s">
        <v>176</v>
      </c>
      <c r="C237" s="17" t="s">
        <v>177</v>
      </c>
      <c r="D237" s="13" t="s">
        <v>17</v>
      </c>
      <c r="E237" s="6" t="s">
        <v>27</v>
      </c>
      <c r="F237" s="6" t="s">
        <v>262</v>
      </c>
      <c r="G237" s="6" t="str">
        <f t="shared" si="0"/>
        <v>Oitava Legislatura (2019-2022)</v>
      </c>
    </row>
    <row r="238" spans="1:7" ht="16.5" customHeight="1" x14ac:dyDescent="0.2">
      <c r="A238" s="14" t="s">
        <v>175</v>
      </c>
      <c r="B238" s="18" t="s">
        <v>176</v>
      </c>
      <c r="C238" s="18" t="s">
        <v>177</v>
      </c>
      <c r="D238" s="13" t="s">
        <v>17</v>
      </c>
      <c r="E238" s="5" t="s">
        <v>27</v>
      </c>
      <c r="F238" s="5" t="s">
        <v>331</v>
      </c>
      <c r="G238" s="5" t="str">
        <f t="shared" si="0"/>
        <v>Oitava Legislatura (2019-2022)</v>
      </c>
    </row>
    <row r="239" spans="1:7" ht="16.5" customHeight="1" x14ac:dyDescent="0.2">
      <c r="A239" s="16" t="s">
        <v>179</v>
      </c>
      <c r="B239" s="17" t="s">
        <v>180</v>
      </c>
      <c r="C239" s="17" t="s">
        <v>181</v>
      </c>
      <c r="D239" s="13" t="s">
        <v>17</v>
      </c>
      <c r="E239" s="6" t="s">
        <v>182</v>
      </c>
      <c r="F239" s="23" t="s">
        <v>135</v>
      </c>
      <c r="G239" s="6" t="str">
        <f t="shared" si="0"/>
        <v>Oitava Legislatura (2019-2022)</v>
      </c>
    </row>
    <row r="240" spans="1:7" ht="16.5" customHeight="1" x14ac:dyDescent="0.2">
      <c r="A240" s="14" t="s">
        <v>179</v>
      </c>
      <c r="B240" s="18" t="s">
        <v>180</v>
      </c>
      <c r="C240" s="18" t="s">
        <v>181</v>
      </c>
      <c r="D240" s="13" t="s">
        <v>17</v>
      </c>
      <c r="E240" s="5" t="s">
        <v>182</v>
      </c>
      <c r="F240" s="5" t="s">
        <v>14</v>
      </c>
      <c r="G240" s="5" t="str">
        <f t="shared" si="0"/>
        <v>Oitava Legislatura (2019-2022)</v>
      </c>
    </row>
    <row r="241" spans="1:7" ht="16.5" customHeight="1" x14ac:dyDescent="0.2">
      <c r="A241" s="16" t="s">
        <v>179</v>
      </c>
      <c r="B241" s="17" t="s">
        <v>180</v>
      </c>
      <c r="C241" s="17" t="s">
        <v>181</v>
      </c>
      <c r="D241" s="13" t="s">
        <v>17</v>
      </c>
      <c r="E241" s="6" t="s">
        <v>182</v>
      </c>
      <c r="F241" s="6" t="s">
        <v>45</v>
      </c>
      <c r="G241" s="6" t="str">
        <f t="shared" si="0"/>
        <v>Oitava Legislatura (2019-2022)</v>
      </c>
    </row>
    <row r="242" spans="1:7" ht="16.5" customHeight="1" x14ac:dyDescent="0.2">
      <c r="A242" s="14" t="s">
        <v>179</v>
      </c>
      <c r="B242" s="18" t="s">
        <v>180</v>
      </c>
      <c r="C242" s="18" t="s">
        <v>181</v>
      </c>
      <c r="D242" s="13" t="s">
        <v>17</v>
      </c>
      <c r="E242" s="5" t="s">
        <v>182</v>
      </c>
      <c r="F242" s="5" t="s">
        <v>38</v>
      </c>
      <c r="G242" s="5" t="str">
        <f t="shared" si="0"/>
        <v>Oitava Legislatura (2019-2022)</v>
      </c>
    </row>
    <row r="243" spans="1:7" ht="16.5" customHeight="1" x14ac:dyDescent="0.2">
      <c r="A243" s="16" t="s">
        <v>179</v>
      </c>
      <c r="B243" s="17" t="s">
        <v>180</v>
      </c>
      <c r="C243" s="17" t="s">
        <v>181</v>
      </c>
      <c r="D243" s="13" t="s">
        <v>17</v>
      </c>
      <c r="E243" s="6" t="s">
        <v>182</v>
      </c>
      <c r="F243" s="6" t="s">
        <v>20</v>
      </c>
      <c r="G243" s="6" t="str">
        <f t="shared" si="0"/>
        <v>Oitava Legislatura (2019-2022)</v>
      </c>
    </row>
    <row r="244" spans="1:7" ht="16.5" customHeight="1" x14ac:dyDescent="0.2">
      <c r="A244" s="14" t="s">
        <v>179</v>
      </c>
      <c r="B244" s="18" t="s">
        <v>180</v>
      </c>
      <c r="C244" s="18" t="s">
        <v>181</v>
      </c>
      <c r="D244" s="13" t="s">
        <v>17</v>
      </c>
      <c r="E244" s="5" t="s">
        <v>182</v>
      </c>
      <c r="F244" s="5" t="s">
        <v>30</v>
      </c>
      <c r="G244" s="5" t="str">
        <f t="shared" si="0"/>
        <v>Oitava Legislatura (2019-2022)</v>
      </c>
    </row>
    <row r="245" spans="1:7" ht="16.5" customHeight="1" x14ac:dyDescent="0.2">
      <c r="A245" s="16" t="s">
        <v>179</v>
      </c>
      <c r="B245" s="17" t="s">
        <v>180</v>
      </c>
      <c r="C245" s="17" t="s">
        <v>181</v>
      </c>
      <c r="D245" s="13" t="s">
        <v>17</v>
      </c>
      <c r="E245" s="6" t="s">
        <v>182</v>
      </c>
      <c r="F245" s="6" t="s">
        <v>121</v>
      </c>
      <c r="G245" s="6" t="str">
        <f t="shared" si="0"/>
        <v>Oitava Legislatura (2019-2022)</v>
      </c>
    </row>
    <row r="246" spans="1:7" ht="16.5" customHeight="1" x14ac:dyDescent="0.2">
      <c r="A246" s="14" t="s">
        <v>179</v>
      </c>
      <c r="B246" s="18" t="s">
        <v>180</v>
      </c>
      <c r="C246" s="18" t="s">
        <v>181</v>
      </c>
      <c r="D246" s="13" t="s">
        <v>17</v>
      </c>
      <c r="E246" s="5" t="s">
        <v>182</v>
      </c>
      <c r="F246" s="5" t="s">
        <v>52</v>
      </c>
      <c r="G246" s="5" t="str">
        <f t="shared" si="0"/>
        <v>Oitava Legislatura (2019-2022)</v>
      </c>
    </row>
    <row r="247" spans="1:7" ht="16.5" customHeight="1" x14ac:dyDescent="0.2">
      <c r="A247" s="16" t="s">
        <v>179</v>
      </c>
      <c r="B247" s="17" t="s">
        <v>180</v>
      </c>
      <c r="C247" s="17" t="s">
        <v>181</v>
      </c>
      <c r="D247" s="13" t="s">
        <v>17</v>
      </c>
      <c r="E247" s="6" t="s">
        <v>182</v>
      </c>
      <c r="F247" s="6" t="s">
        <v>262</v>
      </c>
      <c r="G247" s="6" t="str">
        <f t="shared" si="0"/>
        <v>Oitava Legislatura (2019-2022)</v>
      </c>
    </row>
    <row r="248" spans="1:7" ht="16.5" customHeight="1" x14ac:dyDescent="0.2">
      <c r="A248" s="14" t="s">
        <v>184</v>
      </c>
      <c r="B248" s="18" t="s">
        <v>185</v>
      </c>
      <c r="C248" s="18" t="s">
        <v>186</v>
      </c>
      <c r="D248" s="13" t="s">
        <v>17</v>
      </c>
      <c r="E248" s="5" t="s">
        <v>8</v>
      </c>
      <c r="F248" s="5" t="s">
        <v>53</v>
      </c>
      <c r="G248" s="5" t="str">
        <f t="shared" si="0"/>
        <v>Oitava Legislatura (2019-2022)</v>
      </c>
    </row>
    <row r="249" spans="1:7" ht="16.5" customHeight="1" x14ac:dyDescent="0.2">
      <c r="A249" s="16" t="s">
        <v>184</v>
      </c>
      <c r="B249" s="17" t="s">
        <v>185</v>
      </c>
      <c r="C249" s="17" t="s">
        <v>186</v>
      </c>
      <c r="D249" s="13" t="s">
        <v>17</v>
      </c>
      <c r="E249" s="6" t="s">
        <v>8</v>
      </c>
      <c r="F249" s="6" t="s">
        <v>27</v>
      </c>
      <c r="G249" s="6" t="str">
        <f t="shared" si="0"/>
        <v>Oitava Legislatura (2019-2022)</v>
      </c>
    </row>
    <row r="250" spans="1:7" ht="16.5" customHeight="1" x14ac:dyDescent="0.2">
      <c r="A250" s="14" t="s">
        <v>184</v>
      </c>
      <c r="B250" s="18" t="s">
        <v>185</v>
      </c>
      <c r="C250" s="18" t="s">
        <v>186</v>
      </c>
      <c r="D250" s="13" t="s">
        <v>17</v>
      </c>
      <c r="E250" s="5" t="s">
        <v>8</v>
      </c>
      <c r="F250" s="5" t="s">
        <v>14</v>
      </c>
      <c r="G250" s="5" t="str">
        <f t="shared" si="0"/>
        <v>Oitava Legislatura (2019-2022)</v>
      </c>
    </row>
    <row r="251" spans="1:7" ht="16.5" customHeight="1" x14ac:dyDescent="0.2">
      <c r="A251" s="16" t="s">
        <v>184</v>
      </c>
      <c r="B251" s="17" t="s">
        <v>185</v>
      </c>
      <c r="C251" s="17" t="s">
        <v>186</v>
      </c>
      <c r="D251" s="13" t="s">
        <v>17</v>
      </c>
      <c r="E251" s="6" t="s">
        <v>8</v>
      </c>
      <c r="F251" s="6" t="s">
        <v>182</v>
      </c>
      <c r="G251" s="6" t="str">
        <f t="shared" si="0"/>
        <v>Oitava Legislatura (2019-2022)</v>
      </c>
    </row>
    <row r="252" spans="1:7" ht="16.5" customHeight="1" x14ac:dyDescent="0.2">
      <c r="A252" s="14" t="s">
        <v>184</v>
      </c>
      <c r="B252" s="18" t="s">
        <v>185</v>
      </c>
      <c r="C252" s="18" t="s">
        <v>186</v>
      </c>
      <c r="D252" s="13" t="s">
        <v>17</v>
      </c>
      <c r="E252" s="5" t="s">
        <v>8</v>
      </c>
      <c r="F252" s="5" t="s">
        <v>30</v>
      </c>
      <c r="G252" s="5" t="str">
        <f t="shared" si="0"/>
        <v>Oitava Legislatura (2019-2022)</v>
      </c>
    </row>
    <row r="253" spans="1:7" ht="16.5" customHeight="1" x14ac:dyDescent="0.2">
      <c r="A253" s="16" t="s">
        <v>184</v>
      </c>
      <c r="B253" s="17" t="s">
        <v>185</v>
      </c>
      <c r="C253" s="17" t="s">
        <v>186</v>
      </c>
      <c r="D253" s="13" t="s">
        <v>17</v>
      </c>
      <c r="E253" s="6" t="s">
        <v>8</v>
      </c>
      <c r="F253" s="6" t="s">
        <v>121</v>
      </c>
      <c r="G253" s="6" t="str">
        <f t="shared" si="0"/>
        <v>Oitava Legislatura (2019-2022)</v>
      </c>
    </row>
    <row r="254" spans="1:7" ht="16.5" customHeight="1" x14ac:dyDescent="0.2">
      <c r="A254" s="14" t="s">
        <v>184</v>
      </c>
      <c r="B254" s="18" t="s">
        <v>185</v>
      </c>
      <c r="C254" s="18" t="s">
        <v>186</v>
      </c>
      <c r="D254" s="13" t="s">
        <v>17</v>
      </c>
      <c r="E254" s="5" t="s">
        <v>8</v>
      </c>
      <c r="F254" s="5" t="s">
        <v>331</v>
      </c>
      <c r="G254" s="5" t="str">
        <f t="shared" si="0"/>
        <v>Oitava Legislatura (2019-2022)</v>
      </c>
    </row>
    <row r="255" spans="1:7" ht="16.5" customHeight="1" x14ac:dyDescent="0.2">
      <c r="A255" s="16" t="s">
        <v>188</v>
      </c>
      <c r="B255" s="17" t="s">
        <v>189</v>
      </c>
      <c r="C255" s="17" t="s">
        <v>190</v>
      </c>
      <c r="D255" s="13" t="s">
        <v>17</v>
      </c>
      <c r="E255" s="6" t="s">
        <v>182</v>
      </c>
      <c r="F255" s="6" t="s">
        <v>116</v>
      </c>
      <c r="G255" s="6" t="str">
        <f t="shared" si="0"/>
        <v>Oitava Legislatura (2019-2022)</v>
      </c>
    </row>
    <row r="256" spans="1:7" ht="16.5" customHeight="1" x14ac:dyDescent="0.2">
      <c r="A256" s="14" t="s">
        <v>188</v>
      </c>
      <c r="B256" s="18" t="s">
        <v>189</v>
      </c>
      <c r="C256" s="18" t="s">
        <v>190</v>
      </c>
      <c r="D256" s="13" t="s">
        <v>17</v>
      </c>
      <c r="E256" s="5" t="s">
        <v>182</v>
      </c>
      <c r="F256" s="5" t="s">
        <v>45</v>
      </c>
      <c r="G256" s="5" t="str">
        <f t="shared" si="0"/>
        <v>Oitava Legislatura (2019-2022)</v>
      </c>
    </row>
    <row r="257" spans="1:7" ht="16.5" customHeight="1" x14ac:dyDescent="0.2">
      <c r="A257" s="16" t="s">
        <v>188</v>
      </c>
      <c r="B257" s="17" t="s">
        <v>189</v>
      </c>
      <c r="C257" s="17" t="s">
        <v>190</v>
      </c>
      <c r="D257" s="13" t="s">
        <v>17</v>
      </c>
      <c r="E257" s="6" t="s">
        <v>182</v>
      </c>
      <c r="F257" s="6" t="s">
        <v>20</v>
      </c>
      <c r="G257" s="6" t="str">
        <f t="shared" ref="G257:G511" si="1">IF(ISNUMBER(SEARCH("2019",A257)),"Oitava Legislatura (2019-2022)","")</f>
        <v>Oitava Legislatura (2019-2022)</v>
      </c>
    </row>
    <row r="258" spans="1:7" ht="16.5" customHeight="1" x14ac:dyDescent="0.2">
      <c r="A258" s="14" t="s">
        <v>188</v>
      </c>
      <c r="B258" s="18" t="s">
        <v>189</v>
      </c>
      <c r="C258" s="18" t="s">
        <v>190</v>
      </c>
      <c r="D258" s="13" t="s">
        <v>17</v>
      </c>
      <c r="E258" s="5" t="s">
        <v>182</v>
      </c>
      <c r="F258" s="5" t="s">
        <v>30</v>
      </c>
      <c r="G258" s="5" t="str">
        <f t="shared" si="1"/>
        <v>Oitava Legislatura (2019-2022)</v>
      </c>
    </row>
    <row r="259" spans="1:7" ht="16.5" customHeight="1" x14ac:dyDescent="0.2">
      <c r="A259" s="16" t="s">
        <v>188</v>
      </c>
      <c r="B259" s="17" t="s">
        <v>189</v>
      </c>
      <c r="C259" s="17" t="s">
        <v>190</v>
      </c>
      <c r="D259" s="13" t="s">
        <v>17</v>
      </c>
      <c r="E259" s="6" t="s">
        <v>182</v>
      </c>
      <c r="F259" s="6" t="s">
        <v>121</v>
      </c>
      <c r="G259" s="6" t="str">
        <f t="shared" si="1"/>
        <v>Oitava Legislatura (2019-2022)</v>
      </c>
    </row>
    <row r="260" spans="1:7" ht="16.5" customHeight="1" x14ac:dyDescent="0.2">
      <c r="A260" s="14" t="s">
        <v>188</v>
      </c>
      <c r="B260" s="18" t="s">
        <v>189</v>
      </c>
      <c r="C260" s="18" t="s">
        <v>190</v>
      </c>
      <c r="D260" s="13" t="s">
        <v>17</v>
      </c>
      <c r="E260" s="5" t="s">
        <v>182</v>
      </c>
      <c r="F260" s="5" t="s">
        <v>262</v>
      </c>
      <c r="G260" s="5" t="str">
        <f t="shared" si="1"/>
        <v>Oitava Legislatura (2019-2022)</v>
      </c>
    </row>
    <row r="261" spans="1:7" ht="16.5" customHeight="1" x14ac:dyDescent="0.2">
      <c r="A261" s="16" t="s">
        <v>188</v>
      </c>
      <c r="B261" s="17" t="s">
        <v>189</v>
      </c>
      <c r="C261" s="17" t="s">
        <v>190</v>
      </c>
      <c r="D261" s="13" t="s">
        <v>17</v>
      </c>
      <c r="E261" s="6" t="s">
        <v>182</v>
      </c>
      <c r="F261" s="6" t="s">
        <v>331</v>
      </c>
      <c r="G261" s="6" t="str">
        <f t="shared" si="1"/>
        <v>Oitava Legislatura (2019-2022)</v>
      </c>
    </row>
    <row r="262" spans="1:7" ht="16.5" customHeight="1" x14ac:dyDescent="0.2">
      <c r="A262" s="14" t="s">
        <v>192</v>
      </c>
      <c r="B262" s="18" t="s">
        <v>193</v>
      </c>
      <c r="C262" s="18" t="s">
        <v>194</v>
      </c>
      <c r="D262" s="13" t="s">
        <v>17</v>
      </c>
      <c r="E262" s="5" t="s">
        <v>121</v>
      </c>
      <c r="F262" s="5" t="s">
        <v>173</v>
      </c>
      <c r="G262" s="5" t="str">
        <f t="shared" si="1"/>
        <v>Oitava Legislatura (2019-2022)</v>
      </c>
    </row>
    <row r="263" spans="1:7" ht="16.5" customHeight="1" x14ac:dyDescent="0.2">
      <c r="A263" s="16" t="s">
        <v>192</v>
      </c>
      <c r="B263" s="17" t="s">
        <v>193</v>
      </c>
      <c r="C263" s="17" t="s">
        <v>194</v>
      </c>
      <c r="D263" s="13" t="s">
        <v>17</v>
      </c>
      <c r="E263" s="6" t="s">
        <v>121</v>
      </c>
      <c r="F263" s="6" t="s">
        <v>27</v>
      </c>
      <c r="G263" s="6" t="str">
        <f t="shared" si="1"/>
        <v>Oitava Legislatura (2019-2022)</v>
      </c>
    </row>
    <row r="264" spans="1:7" ht="16.5" customHeight="1" x14ac:dyDescent="0.2">
      <c r="A264" s="14" t="s">
        <v>192</v>
      </c>
      <c r="B264" s="18" t="s">
        <v>193</v>
      </c>
      <c r="C264" s="18" t="s">
        <v>194</v>
      </c>
      <c r="D264" s="13" t="s">
        <v>17</v>
      </c>
      <c r="E264" s="5" t="s">
        <v>121</v>
      </c>
      <c r="F264" s="25" t="s">
        <v>135</v>
      </c>
      <c r="G264" s="5" t="str">
        <f t="shared" si="1"/>
        <v>Oitava Legislatura (2019-2022)</v>
      </c>
    </row>
    <row r="265" spans="1:7" ht="16.5" customHeight="1" x14ac:dyDescent="0.2">
      <c r="A265" s="16" t="s">
        <v>192</v>
      </c>
      <c r="B265" s="17" t="s">
        <v>193</v>
      </c>
      <c r="C265" s="17" t="s">
        <v>194</v>
      </c>
      <c r="D265" s="13" t="s">
        <v>17</v>
      </c>
      <c r="E265" s="6" t="s">
        <v>121</v>
      </c>
      <c r="F265" s="6" t="s">
        <v>45</v>
      </c>
      <c r="G265" s="6" t="str">
        <f t="shared" si="1"/>
        <v>Oitava Legislatura (2019-2022)</v>
      </c>
    </row>
    <row r="266" spans="1:7" ht="16.5" customHeight="1" x14ac:dyDescent="0.2">
      <c r="A266" s="14" t="s">
        <v>192</v>
      </c>
      <c r="B266" s="18" t="s">
        <v>193</v>
      </c>
      <c r="C266" s="18" t="s">
        <v>194</v>
      </c>
      <c r="D266" s="13" t="s">
        <v>17</v>
      </c>
      <c r="E266" s="5" t="s">
        <v>121</v>
      </c>
      <c r="F266" s="5" t="s">
        <v>70</v>
      </c>
      <c r="G266" s="5" t="str">
        <f t="shared" si="1"/>
        <v>Oitava Legislatura (2019-2022)</v>
      </c>
    </row>
    <row r="267" spans="1:7" ht="16.5" customHeight="1" x14ac:dyDescent="0.2">
      <c r="A267" s="16" t="s">
        <v>192</v>
      </c>
      <c r="B267" s="17" t="s">
        <v>193</v>
      </c>
      <c r="C267" s="17" t="s">
        <v>194</v>
      </c>
      <c r="D267" s="13" t="s">
        <v>17</v>
      </c>
      <c r="E267" s="6" t="s">
        <v>121</v>
      </c>
      <c r="F267" s="6" t="s">
        <v>30</v>
      </c>
      <c r="G267" s="6" t="str">
        <f t="shared" si="1"/>
        <v>Oitava Legislatura (2019-2022)</v>
      </c>
    </row>
    <row r="268" spans="1:7" ht="16.5" customHeight="1" x14ac:dyDescent="0.2">
      <c r="A268" s="14" t="s">
        <v>192</v>
      </c>
      <c r="B268" s="18" t="s">
        <v>193</v>
      </c>
      <c r="C268" s="18" t="s">
        <v>194</v>
      </c>
      <c r="D268" s="13" t="s">
        <v>17</v>
      </c>
      <c r="E268" s="5" t="s">
        <v>121</v>
      </c>
      <c r="F268" s="5" t="s">
        <v>447</v>
      </c>
      <c r="G268" s="5" t="str">
        <f t="shared" si="1"/>
        <v>Oitava Legislatura (2019-2022)</v>
      </c>
    </row>
    <row r="269" spans="1:7" ht="16.5" customHeight="1" x14ac:dyDescent="0.2">
      <c r="A269" s="16" t="s">
        <v>192</v>
      </c>
      <c r="B269" s="17" t="s">
        <v>193</v>
      </c>
      <c r="C269" s="17" t="s">
        <v>194</v>
      </c>
      <c r="D269" s="13" t="s">
        <v>17</v>
      </c>
      <c r="E269" s="6" t="s">
        <v>121</v>
      </c>
      <c r="F269" s="6" t="s">
        <v>8</v>
      </c>
      <c r="G269" s="6" t="str">
        <f t="shared" si="1"/>
        <v>Oitava Legislatura (2019-2022)</v>
      </c>
    </row>
    <row r="270" spans="1:7" ht="16.5" customHeight="1" x14ac:dyDescent="0.2">
      <c r="A270" s="14" t="s">
        <v>192</v>
      </c>
      <c r="B270" s="18" t="s">
        <v>193</v>
      </c>
      <c r="C270" s="18" t="s">
        <v>194</v>
      </c>
      <c r="D270" s="13" t="s">
        <v>17</v>
      </c>
      <c r="E270" s="5" t="s">
        <v>121</v>
      </c>
      <c r="F270" s="5" t="s">
        <v>331</v>
      </c>
      <c r="G270" s="5" t="str">
        <f t="shared" si="1"/>
        <v>Oitava Legislatura (2019-2022)</v>
      </c>
    </row>
    <row r="271" spans="1:7" ht="16.5" customHeight="1" x14ac:dyDescent="0.2">
      <c r="A271" s="16" t="s">
        <v>196</v>
      </c>
      <c r="B271" s="17" t="s">
        <v>197</v>
      </c>
      <c r="C271" s="17" t="s">
        <v>198</v>
      </c>
      <c r="D271" s="13" t="s">
        <v>17</v>
      </c>
      <c r="E271" s="6" t="s">
        <v>14</v>
      </c>
      <c r="F271" s="6" t="s">
        <v>173</v>
      </c>
      <c r="G271" s="6" t="str">
        <f t="shared" si="1"/>
        <v>Oitava Legislatura (2019-2022)</v>
      </c>
    </row>
    <row r="272" spans="1:7" ht="16.5" customHeight="1" x14ac:dyDescent="0.2">
      <c r="A272" s="14" t="s">
        <v>196</v>
      </c>
      <c r="B272" s="18" t="s">
        <v>197</v>
      </c>
      <c r="C272" s="18" t="s">
        <v>198</v>
      </c>
      <c r="D272" s="13" t="s">
        <v>17</v>
      </c>
      <c r="E272" s="5" t="s">
        <v>14</v>
      </c>
      <c r="F272" s="5" t="s">
        <v>27</v>
      </c>
      <c r="G272" s="5" t="str">
        <f t="shared" si="1"/>
        <v>Oitava Legislatura (2019-2022)</v>
      </c>
    </row>
    <row r="273" spans="1:7" ht="16.5" customHeight="1" x14ac:dyDescent="0.2">
      <c r="A273" s="16" t="s">
        <v>196</v>
      </c>
      <c r="B273" s="17" t="s">
        <v>197</v>
      </c>
      <c r="C273" s="17" t="s">
        <v>198</v>
      </c>
      <c r="D273" s="13" t="s">
        <v>17</v>
      </c>
      <c r="E273" s="6" t="s">
        <v>14</v>
      </c>
      <c r="F273" s="6" t="s">
        <v>39</v>
      </c>
      <c r="G273" s="6" t="str">
        <f t="shared" si="1"/>
        <v>Oitava Legislatura (2019-2022)</v>
      </c>
    </row>
    <row r="274" spans="1:7" ht="16.5" customHeight="1" x14ac:dyDescent="0.2">
      <c r="A274" s="14" t="s">
        <v>196</v>
      </c>
      <c r="B274" s="18" t="s">
        <v>197</v>
      </c>
      <c r="C274" s="18" t="s">
        <v>198</v>
      </c>
      <c r="D274" s="13" t="s">
        <v>17</v>
      </c>
      <c r="E274" s="5" t="s">
        <v>14</v>
      </c>
      <c r="F274" s="5" t="s">
        <v>65</v>
      </c>
      <c r="G274" s="5" t="str">
        <f t="shared" si="1"/>
        <v>Oitava Legislatura (2019-2022)</v>
      </c>
    </row>
    <row r="275" spans="1:7" ht="16.5" customHeight="1" x14ac:dyDescent="0.2">
      <c r="A275" s="16" t="s">
        <v>196</v>
      </c>
      <c r="B275" s="17" t="s">
        <v>197</v>
      </c>
      <c r="C275" s="17" t="s">
        <v>198</v>
      </c>
      <c r="D275" s="13" t="s">
        <v>17</v>
      </c>
      <c r="E275" s="6" t="s">
        <v>14</v>
      </c>
      <c r="F275" s="6" t="s">
        <v>182</v>
      </c>
      <c r="G275" s="6" t="str">
        <f t="shared" si="1"/>
        <v>Oitava Legislatura (2019-2022)</v>
      </c>
    </row>
    <row r="276" spans="1:7" ht="16.5" customHeight="1" x14ac:dyDescent="0.2">
      <c r="A276" s="14" t="s">
        <v>196</v>
      </c>
      <c r="B276" s="18" t="s">
        <v>197</v>
      </c>
      <c r="C276" s="18" t="s">
        <v>198</v>
      </c>
      <c r="D276" s="13" t="s">
        <v>17</v>
      </c>
      <c r="E276" s="5" t="s">
        <v>14</v>
      </c>
      <c r="F276" s="5" t="s">
        <v>121</v>
      </c>
      <c r="G276" s="5" t="str">
        <f t="shared" si="1"/>
        <v>Oitava Legislatura (2019-2022)</v>
      </c>
    </row>
    <row r="277" spans="1:7" ht="16.5" customHeight="1" x14ac:dyDescent="0.2">
      <c r="A277" s="16" t="s">
        <v>196</v>
      </c>
      <c r="B277" s="17" t="s">
        <v>197</v>
      </c>
      <c r="C277" s="17" t="s">
        <v>198</v>
      </c>
      <c r="D277" s="13" t="s">
        <v>17</v>
      </c>
      <c r="E277" s="6" t="s">
        <v>14</v>
      </c>
      <c r="F277" s="6" t="s">
        <v>52</v>
      </c>
      <c r="G277" s="6" t="str">
        <f t="shared" si="1"/>
        <v>Oitava Legislatura (2019-2022)</v>
      </c>
    </row>
    <row r="278" spans="1:7" ht="16.5" customHeight="1" x14ac:dyDescent="0.2">
      <c r="A278" s="14" t="s">
        <v>196</v>
      </c>
      <c r="B278" s="18" t="s">
        <v>197</v>
      </c>
      <c r="C278" s="18" t="s">
        <v>198</v>
      </c>
      <c r="D278" s="13" t="s">
        <v>17</v>
      </c>
      <c r="E278" s="5" t="s">
        <v>14</v>
      </c>
      <c r="F278" s="5" t="s">
        <v>8</v>
      </c>
      <c r="G278" s="5" t="str">
        <f t="shared" si="1"/>
        <v>Oitava Legislatura (2019-2022)</v>
      </c>
    </row>
    <row r="279" spans="1:7" ht="16.5" customHeight="1" x14ac:dyDescent="0.2">
      <c r="A279" s="16" t="s">
        <v>196</v>
      </c>
      <c r="B279" s="17" t="s">
        <v>197</v>
      </c>
      <c r="C279" s="17" t="s">
        <v>198</v>
      </c>
      <c r="D279" s="13" t="s">
        <v>17</v>
      </c>
      <c r="E279" s="6" t="s">
        <v>14</v>
      </c>
      <c r="F279" s="6" t="s">
        <v>331</v>
      </c>
      <c r="G279" s="6" t="str">
        <f t="shared" si="1"/>
        <v>Oitava Legislatura (2019-2022)</v>
      </c>
    </row>
    <row r="280" spans="1:7" ht="16.5" customHeight="1" x14ac:dyDescent="0.2">
      <c r="A280" s="14" t="s">
        <v>200</v>
      </c>
      <c r="B280" s="18" t="s">
        <v>201</v>
      </c>
      <c r="C280" s="18" t="s">
        <v>202</v>
      </c>
      <c r="D280" s="13" t="s">
        <v>17</v>
      </c>
      <c r="E280" s="5" t="s">
        <v>121</v>
      </c>
      <c r="F280" s="5" t="s">
        <v>53</v>
      </c>
      <c r="G280" s="5" t="str">
        <f t="shared" si="1"/>
        <v>Oitava Legislatura (2019-2022)</v>
      </c>
    </row>
    <row r="281" spans="1:7" ht="16.5" customHeight="1" x14ac:dyDescent="0.2">
      <c r="A281" s="16" t="s">
        <v>200</v>
      </c>
      <c r="B281" s="17" t="s">
        <v>201</v>
      </c>
      <c r="C281" s="17" t="s">
        <v>202</v>
      </c>
      <c r="D281" s="13" t="s">
        <v>17</v>
      </c>
      <c r="E281" s="6" t="s">
        <v>121</v>
      </c>
      <c r="F281" s="23" t="s">
        <v>135</v>
      </c>
      <c r="G281" s="6" t="str">
        <f t="shared" si="1"/>
        <v>Oitava Legislatura (2019-2022)</v>
      </c>
    </row>
    <row r="282" spans="1:7" ht="16.5" customHeight="1" x14ac:dyDescent="0.2">
      <c r="A282" s="14" t="s">
        <v>200</v>
      </c>
      <c r="B282" s="18" t="s">
        <v>201</v>
      </c>
      <c r="C282" s="18" t="s">
        <v>202</v>
      </c>
      <c r="D282" s="13" t="s">
        <v>17</v>
      </c>
      <c r="E282" s="5" t="s">
        <v>121</v>
      </c>
      <c r="F282" s="5" t="s">
        <v>14</v>
      </c>
      <c r="G282" s="5" t="str">
        <f t="shared" si="1"/>
        <v>Oitava Legislatura (2019-2022)</v>
      </c>
    </row>
    <row r="283" spans="1:7" ht="16.5" customHeight="1" x14ac:dyDescent="0.2">
      <c r="A283" s="16" t="s">
        <v>200</v>
      </c>
      <c r="B283" s="17" t="s">
        <v>201</v>
      </c>
      <c r="C283" s="17" t="s">
        <v>202</v>
      </c>
      <c r="D283" s="13" t="s">
        <v>17</v>
      </c>
      <c r="E283" s="6" t="s">
        <v>121</v>
      </c>
      <c r="F283" s="6" t="s">
        <v>29</v>
      </c>
      <c r="G283" s="6" t="str">
        <f t="shared" si="1"/>
        <v>Oitava Legislatura (2019-2022)</v>
      </c>
    </row>
    <row r="284" spans="1:7" ht="16.5" customHeight="1" x14ac:dyDescent="0.2">
      <c r="A284" s="14" t="s">
        <v>200</v>
      </c>
      <c r="B284" s="18" t="s">
        <v>201</v>
      </c>
      <c r="C284" s="18" t="s">
        <v>202</v>
      </c>
      <c r="D284" s="13" t="s">
        <v>17</v>
      </c>
      <c r="E284" s="5" t="s">
        <v>121</v>
      </c>
      <c r="F284" s="5" t="s">
        <v>20</v>
      </c>
      <c r="G284" s="5" t="str">
        <f t="shared" si="1"/>
        <v>Oitava Legislatura (2019-2022)</v>
      </c>
    </row>
    <row r="285" spans="1:7" ht="16.5" customHeight="1" x14ac:dyDescent="0.2">
      <c r="A285" s="16" t="s">
        <v>200</v>
      </c>
      <c r="B285" s="17" t="s">
        <v>201</v>
      </c>
      <c r="C285" s="17" t="s">
        <v>202</v>
      </c>
      <c r="D285" s="13" t="s">
        <v>17</v>
      </c>
      <c r="E285" s="6" t="s">
        <v>121</v>
      </c>
      <c r="F285" s="6" t="s">
        <v>182</v>
      </c>
      <c r="G285" s="6" t="str">
        <f t="shared" si="1"/>
        <v>Oitava Legislatura (2019-2022)</v>
      </c>
    </row>
    <row r="286" spans="1:7" ht="16.5" customHeight="1" x14ac:dyDescent="0.2">
      <c r="A286" s="14" t="s">
        <v>200</v>
      </c>
      <c r="B286" s="18" t="s">
        <v>201</v>
      </c>
      <c r="C286" s="18" t="s">
        <v>202</v>
      </c>
      <c r="D286" s="13" t="s">
        <v>17</v>
      </c>
      <c r="E286" s="5" t="s">
        <v>121</v>
      </c>
      <c r="F286" s="5" t="s">
        <v>70</v>
      </c>
      <c r="G286" s="5" t="str">
        <f t="shared" si="1"/>
        <v>Oitava Legislatura (2019-2022)</v>
      </c>
    </row>
    <row r="287" spans="1:7" ht="16.5" customHeight="1" x14ac:dyDescent="0.2">
      <c r="A287" s="16" t="s">
        <v>200</v>
      </c>
      <c r="B287" s="17" t="s">
        <v>201</v>
      </c>
      <c r="C287" s="17" t="s">
        <v>202</v>
      </c>
      <c r="D287" s="13" t="s">
        <v>17</v>
      </c>
      <c r="E287" s="6" t="s">
        <v>121</v>
      </c>
      <c r="F287" s="6" t="s">
        <v>152</v>
      </c>
      <c r="G287" s="6" t="str">
        <f t="shared" si="1"/>
        <v>Oitava Legislatura (2019-2022)</v>
      </c>
    </row>
    <row r="288" spans="1:7" ht="16.5" customHeight="1" x14ac:dyDescent="0.2">
      <c r="A288" s="14" t="s">
        <v>200</v>
      </c>
      <c r="B288" s="18" t="s">
        <v>201</v>
      </c>
      <c r="C288" s="18" t="s">
        <v>202</v>
      </c>
      <c r="D288" s="13" t="s">
        <v>17</v>
      </c>
      <c r="E288" s="5" t="s">
        <v>121</v>
      </c>
      <c r="F288" s="5" t="s">
        <v>331</v>
      </c>
      <c r="G288" s="5" t="str">
        <f t="shared" si="1"/>
        <v>Oitava Legislatura (2019-2022)</v>
      </c>
    </row>
    <row r="289" spans="1:7" ht="16.5" customHeight="1" x14ac:dyDescent="0.2">
      <c r="A289" s="16" t="s">
        <v>204</v>
      </c>
      <c r="B289" s="17" t="s">
        <v>35</v>
      </c>
      <c r="C289" s="17" t="s">
        <v>449</v>
      </c>
      <c r="D289" s="13" t="s">
        <v>17</v>
      </c>
      <c r="E289" s="6" t="s">
        <v>152</v>
      </c>
      <c r="F289" s="6" t="s">
        <v>100</v>
      </c>
      <c r="G289" s="6" t="str">
        <f t="shared" si="1"/>
        <v>Oitava Legislatura (2019-2022)</v>
      </c>
    </row>
    <row r="290" spans="1:7" ht="16.5" customHeight="1" x14ac:dyDescent="0.2">
      <c r="A290" s="14" t="s">
        <v>204</v>
      </c>
      <c r="B290" s="18" t="s">
        <v>35</v>
      </c>
      <c r="C290" s="18" t="s">
        <v>449</v>
      </c>
      <c r="D290" s="13" t="s">
        <v>17</v>
      </c>
      <c r="E290" s="5" t="s">
        <v>152</v>
      </c>
      <c r="F290" s="5" t="s">
        <v>53</v>
      </c>
      <c r="G290" s="5" t="str">
        <f t="shared" si="1"/>
        <v>Oitava Legislatura (2019-2022)</v>
      </c>
    </row>
    <row r="291" spans="1:7" ht="16.5" customHeight="1" x14ac:dyDescent="0.2">
      <c r="A291" s="16" t="s">
        <v>204</v>
      </c>
      <c r="B291" s="17" t="s">
        <v>35</v>
      </c>
      <c r="C291" s="17" t="s">
        <v>449</v>
      </c>
      <c r="D291" s="13" t="s">
        <v>17</v>
      </c>
      <c r="E291" s="6" t="s">
        <v>152</v>
      </c>
      <c r="F291" s="6" t="s">
        <v>27</v>
      </c>
      <c r="G291" s="6" t="str">
        <f t="shared" si="1"/>
        <v>Oitava Legislatura (2019-2022)</v>
      </c>
    </row>
    <row r="292" spans="1:7" ht="16.5" customHeight="1" x14ac:dyDescent="0.2">
      <c r="A292" s="14" t="s">
        <v>204</v>
      </c>
      <c r="B292" s="18" t="s">
        <v>35</v>
      </c>
      <c r="C292" s="18" t="s">
        <v>449</v>
      </c>
      <c r="D292" s="13" t="s">
        <v>17</v>
      </c>
      <c r="E292" s="5" t="s">
        <v>152</v>
      </c>
      <c r="F292" s="5" t="s">
        <v>116</v>
      </c>
      <c r="G292" s="5" t="str">
        <f t="shared" si="1"/>
        <v>Oitava Legislatura (2019-2022)</v>
      </c>
    </row>
    <row r="293" spans="1:7" ht="16.5" customHeight="1" x14ac:dyDescent="0.2">
      <c r="A293" s="16" t="s">
        <v>204</v>
      </c>
      <c r="B293" s="17" t="s">
        <v>35</v>
      </c>
      <c r="C293" s="17" t="s">
        <v>449</v>
      </c>
      <c r="D293" s="13" t="s">
        <v>17</v>
      </c>
      <c r="E293" s="6" t="s">
        <v>152</v>
      </c>
      <c r="F293" s="6" t="s">
        <v>30</v>
      </c>
      <c r="G293" s="6" t="str">
        <f t="shared" si="1"/>
        <v>Oitava Legislatura (2019-2022)</v>
      </c>
    </row>
    <row r="294" spans="1:7" ht="16.5" customHeight="1" x14ac:dyDescent="0.2">
      <c r="A294" s="14" t="s">
        <v>204</v>
      </c>
      <c r="B294" s="18" t="s">
        <v>35</v>
      </c>
      <c r="C294" s="18" t="s">
        <v>449</v>
      </c>
      <c r="D294" s="13" t="s">
        <v>17</v>
      </c>
      <c r="E294" s="5" t="s">
        <v>152</v>
      </c>
      <c r="F294" s="5" t="s">
        <v>447</v>
      </c>
      <c r="G294" s="5" t="str">
        <f t="shared" si="1"/>
        <v>Oitava Legislatura (2019-2022)</v>
      </c>
    </row>
    <row r="295" spans="1:7" ht="16.5" customHeight="1" x14ac:dyDescent="0.2">
      <c r="A295" s="16" t="s">
        <v>204</v>
      </c>
      <c r="B295" s="17" t="s">
        <v>35</v>
      </c>
      <c r="C295" s="17" t="s">
        <v>449</v>
      </c>
      <c r="D295" s="13" t="s">
        <v>17</v>
      </c>
      <c r="E295" s="6" t="s">
        <v>152</v>
      </c>
      <c r="F295" s="6" t="s">
        <v>262</v>
      </c>
      <c r="G295" s="6" t="str">
        <f t="shared" si="1"/>
        <v>Oitava Legislatura (2019-2022)</v>
      </c>
    </row>
    <row r="296" spans="1:7" ht="16.5" customHeight="1" x14ac:dyDescent="0.2">
      <c r="A296" s="14" t="s">
        <v>204</v>
      </c>
      <c r="B296" s="18" t="s">
        <v>35</v>
      </c>
      <c r="C296" s="18" t="s">
        <v>449</v>
      </c>
      <c r="D296" s="13" t="s">
        <v>17</v>
      </c>
      <c r="E296" s="5" t="s">
        <v>152</v>
      </c>
      <c r="F296" s="5" t="s">
        <v>331</v>
      </c>
      <c r="G296" s="5" t="str">
        <f t="shared" si="1"/>
        <v>Oitava Legislatura (2019-2022)</v>
      </c>
    </row>
    <row r="297" spans="1:7" ht="16.5" customHeight="1" x14ac:dyDescent="0.2">
      <c r="A297" s="16" t="s">
        <v>207</v>
      </c>
      <c r="B297" s="17" t="s">
        <v>208</v>
      </c>
      <c r="C297" s="17" t="s">
        <v>172</v>
      </c>
      <c r="D297" s="13" t="s">
        <v>17</v>
      </c>
      <c r="E297" s="6" t="s">
        <v>173</v>
      </c>
      <c r="F297" s="6" t="s">
        <v>100</v>
      </c>
      <c r="G297" s="6" t="str">
        <f t="shared" si="1"/>
        <v>Oitava Legislatura (2019-2022)</v>
      </c>
    </row>
    <row r="298" spans="1:7" ht="16.5" customHeight="1" x14ac:dyDescent="0.2">
      <c r="A298" s="14" t="s">
        <v>207</v>
      </c>
      <c r="B298" s="18" t="s">
        <v>208</v>
      </c>
      <c r="C298" s="18" t="s">
        <v>172</v>
      </c>
      <c r="D298" s="13" t="s">
        <v>17</v>
      </c>
      <c r="E298" s="5" t="s">
        <v>173</v>
      </c>
      <c r="F298" s="5" t="s">
        <v>116</v>
      </c>
      <c r="G298" s="5" t="str">
        <f t="shared" si="1"/>
        <v>Oitava Legislatura (2019-2022)</v>
      </c>
    </row>
    <row r="299" spans="1:7" ht="16.5" customHeight="1" x14ac:dyDescent="0.2">
      <c r="A299" s="16" t="s">
        <v>207</v>
      </c>
      <c r="B299" s="17" t="s">
        <v>208</v>
      </c>
      <c r="C299" s="17" t="s">
        <v>172</v>
      </c>
      <c r="D299" s="13" t="s">
        <v>17</v>
      </c>
      <c r="E299" s="6" t="s">
        <v>173</v>
      </c>
      <c r="F299" s="6" t="s">
        <v>45</v>
      </c>
      <c r="G299" s="6" t="str">
        <f t="shared" si="1"/>
        <v>Oitava Legislatura (2019-2022)</v>
      </c>
    </row>
    <row r="300" spans="1:7" ht="16.5" customHeight="1" x14ac:dyDescent="0.2">
      <c r="A300" s="14" t="s">
        <v>207</v>
      </c>
      <c r="B300" s="18" t="s">
        <v>208</v>
      </c>
      <c r="C300" s="18" t="s">
        <v>172</v>
      </c>
      <c r="D300" s="13" t="s">
        <v>17</v>
      </c>
      <c r="E300" s="5" t="s">
        <v>173</v>
      </c>
      <c r="F300" s="5" t="s">
        <v>26</v>
      </c>
      <c r="G300" s="5" t="str">
        <f t="shared" si="1"/>
        <v>Oitava Legislatura (2019-2022)</v>
      </c>
    </row>
    <row r="301" spans="1:7" ht="16.5" customHeight="1" x14ac:dyDescent="0.2">
      <c r="A301" s="16" t="s">
        <v>207</v>
      </c>
      <c r="B301" s="17" t="s">
        <v>208</v>
      </c>
      <c r="C301" s="17" t="s">
        <v>172</v>
      </c>
      <c r="D301" s="13" t="s">
        <v>17</v>
      </c>
      <c r="E301" s="6" t="s">
        <v>173</v>
      </c>
      <c r="F301" s="6" t="s">
        <v>20</v>
      </c>
      <c r="G301" s="6" t="str">
        <f t="shared" si="1"/>
        <v>Oitava Legislatura (2019-2022)</v>
      </c>
    </row>
    <row r="302" spans="1:7" ht="16.5" customHeight="1" x14ac:dyDescent="0.2">
      <c r="A302" s="14" t="s">
        <v>207</v>
      </c>
      <c r="B302" s="18" t="s">
        <v>208</v>
      </c>
      <c r="C302" s="18" t="s">
        <v>172</v>
      </c>
      <c r="D302" s="13" t="s">
        <v>17</v>
      </c>
      <c r="E302" s="5" t="s">
        <v>173</v>
      </c>
      <c r="F302" s="5" t="s">
        <v>70</v>
      </c>
      <c r="G302" s="5" t="str">
        <f t="shared" si="1"/>
        <v>Oitava Legislatura (2019-2022)</v>
      </c>
    </row>
    <row r="303" spans="1:7" ht="16.5" customHeight="1" x14ac:dyDescent="0.2">
      <c r="A303" s="16" t="s">
        <v>207</v>
      </c>
      <c r="B303" s="17" t="s">
        <v>208</v>
      </c>
      <c r="C303" s="17" t="s">
        <v>172</v>
      </c>
      <c r="D303" s="13" t="s">
        <v>17</v>
      </c>
      <c r="E303" s="6" t="s">
        <v>173</v>
      </c>
      <c r="F303" s="6" t="s">
        <v>447</v>
      </c>
      <c r="G303" s="6" t="str">
        <f t="shared" si="1"/>
        <v>Oitava Legislatura (2019-2022)</v>
      </c>
    </row>
    <row r="304" spans="1:7" ht="16.5" customHeight="1" x14ac:dyDescent="0.2">
      <c r="A304" s="14" t="s">
        <v>207</v>
      </c>
      <c r="B304" s="18" t="s">
        <v>208</v>
      </c>
      <c r="C304" s="18" t="s">
        <v>172</v>
      </c>
      <c r="D304" s="13" t="s">
        <v>17</v>
      </c>
      <c r="E304" s="5" t="s">
        <v>173</v>
      </c>
      <c r="F304" s="5" t="s">
        <v>331</v>
      </c>
      <c r="G304" s="5" t="str">
        <f t="shared" si="1"/>
        <v>Oitava Legislatura (2019-2022)</v>
      </c>
    </row>
    <row r="305" spans="1:7" ht="16.5" customHeight="1" x14ac:dyDescent="0.2">
      <c r="A305" s="16" t="s">
        <v>210</v>
      </c>
      <c r="B305" s="17" t="s">
        <v>211</v>
      </c>
      <c r="C305" s="17" t="s">
        <v>212</v>
      </c>
      <c r="D305" s="13" t="s">
        <v>17</v>
      </c>
      <c r="E305" s="6" t="s">
        <v>152</v>
      </c>
      <c r="F305" s="6" t="s">
        <v>299</v>
      </c>
      <c r="G305" s="6" t="str">
        <f t="shared" si="1"/>
        <v>Oitava Legislatura (2019-2022)</v>
      </c>
    </row>
    <row r="306" spans="1:7" ht="16.5" customHeight="1" x14ac:dyDescent="0.2">
      <c r="A306" s="14" t="s">
        <v>210</v>
      </c>
      <c r="B306" s="18" t="s">
        <v>211</v>
      </c>
      <c r="C306" s="18" t="s">
        <v>212</v>
      </c>
      <c r="D306" s="13" t="s">
        <v>17</v>
      </c>
      <c r="E306" s="5" t="s">
        <v>152</v>
      </c>
      <c r="F306" s="5" t="s">
        <v>100</v>
      </c>
      <c r="G306" s="5" t="str">
        <f t="shared" si="1"/>
        <v>Oitava Legislatura (2019-2022)</v>
      </c>
    </row>
    <row r="307" spans="1:7" ht="16.5" customHeight="1" x14ac:dyDescent="0.2">
      <c r="A307" s="16" t="s">
        <v>210</v>
      </c>
      <c r="B307" s="17" t="s">
        <v>211</v>
      </c>
      <c r="C307" s="17" t="s">
        <v>212</v>
      </c>
      <c r="D307" s="13" t="s">
        <v>17</v>
      </c>
      <c r="E307" s="6" t="s">
        <v>152</v>
      </c>
      <c r="F307" s="6" t="s">
        <v>53</v>
      </c>
      <c r="G307" s="6" t="str">
        <f t="shared" si="1"/>
        <v>Oitava Legislatura (2019-2022)</v>
      </c>
    </row>
    <row r="308" spans="1:7" ht="16.5" customHeight="1" x14ac:dyDescent="0.2">
      <c r="A308" s="14" t="s">
        <v>210</v>
      </c>
      <c r="B308" s="18" t="s">
        <v>211</v>
      </c>
      <c r="C308" s="18" t="s">
        <v>212</v>
      </c>
      <c r="D308" s="13" t="s">
        <v>17</v>
      </c>
      <c r="E308" s="5" t="s">
        <v>152</v>
      </c>
      <c r="F308" s="5" t="s">
        <v>173</v>
      </c>
      <c r="G308" s="5" t="str">
        <f t="shared" si="1"/>
        <v>Oitava Legislatura (2019-2022)</v>
      </c>
    </row>
    <row r="309" spans="1:7" ht="16.5" customHeight="1" x14ac:dyDescent="0.2">
      <c r="A309" s="16" t="s">
        <v>210</v>
      </c>
      <c r="B309" s="17" t="s">
        <v>211</v>
      </c>
      <c r="C309" s="17" t="s">
        <v>212</v>
      </c>
      <c r="D309" s="13" t="s">
        <v>17</v>
      </c>
      <c r="E309" s="6" t="s">
        <v>152</v>
      </c>
      <c r="F309" s="6" t="s">
        <v>27</v>
      </c>
      <c r="G309" s="6" t="str">
        <f t="shared" si="1"/>
        <v>Oitava Legislatura (2019-2022)</v>
      </c>
    </row>
    <row r="310" spans="1:7" ht="16.5" customHeight="1" x14ac:dyDescent="0.2">
      <c r="A310" s="14" t="s">
        <v>210</v>
      </c>
      <c r="B310" s="18" t="s">
        <v>211</v>
      </c>
      <c r="C310" s="18" t="s">
        <v>212</v>
      </c>
      <c r="D310" s="13" t="s">
        <v>17</v>
      </c>
      <c r="E310" s="5" t="s">
        <v>152</v>
      </c>
      <c r="F310" s="25" t="s">
        <v>135</v>
      </c>
      <c r="G310" s="5" t="str">
        <f t="shared" si="1"/>
        <v>Oitava Legislatura (2019-2022)</v>
      </c>
    </row>
    <row r="311" spans="1:7" ht="16.5" customHeight="1" x14ac:dyDescent="0.2">
      <c r="A311" s="16" t="s">
        <v>210</v>
      </c>
      <c r="B311" s="17" t="s">
        <v>211</v>
      </c>
      <c r="C311" s="17" t="s">
        <v>212</v>
      </c>
      <c r="D311" s="13" t="s">
        <v>17</v>
      </c>
      <c r="E311" s="6" t="s">
        <v>152</v>
      </c>
      <c r="F311" s="6" t="s">
        <v>14</v>
      </c>
      <c r="G311" s="6" t="str">
        <f t="shared" si="1"/>
        <v>Oitava Legislatura (2019-2022)</v>
      </c>
    </row>
    <row r="312" spans="1:7" ht="16.5" customHeight="1" x14ac:dyDescent="0.2">
      <c r="A312" s="14" t="s">
        <v>210</v>
      </c>
      <c r="B312" s="18" t="s">
        <v>211</v>
      </c>
      <c r="C312" s="18" t="s">
        <v>212</v>
      </c>
      <c r="D312" s="13" t="s">
        <v>17</v>
      </c>
      <c r="E312" s="5" t="s">
        <v>152</v>
      </c>
      <c r="F312" s="5" t="s">
        <v>116</v>
      </c>
      <c r="G312" s="5" t="str">
        <f t="shared" si="1"/>
        <v>Oitava Legislatura (2019-2022)</v>
      </c>
    </row>
    <row r="313" spans="1:7" ht="16.5" customHeight="1" x14ac:dyDescent="0.2">
      <c r="A313" s="16" t="s">
        <v>210</v>
      </c>
      <c r="B313" s="17" t="s">
        <v>211</v>
      </c>
      <c r="C313" s="17" t="s">
        <v>212</v>
      </c>
      <c r="D313" s="13" t="s">
        <v>17</v>
      </c>
      <c r="E313" s="6" t="s">
        <v>152</v>
      </c>
      <c r="F313" s="6" t="s">
        <v>45</v>
      </c>
      <c r="G313" s="6" t="str">
        <f t="shared" si="1"/>
        <v>Oitava Legislatura (2019-2022)</v>
      </c>
    </row>
    <row r="314" spans="1:7" ht="16.5" customHeight="1" x14ac:dyDescent="0.2">
      <c r="A314" s="14" t="s">
        <v>210</v>
      </c>
      <c r="B314" s="18" t="s">
        <v>211</v>
      </c>
      <c r="C314" s="18" t="s">
        <v>212</v>
      </c>
      <c r="D314" s="13" t="s">
        <v>17</v>
      </c>
      <c r="E314" s="5" t="s">
        <v>152</v>
      </c>
      <c r="F314" s="5" t="s">
        <v>26</v>
      </c>
      <c r="G314" s="5" t="str">
        <f t="shared" si="1"/>
        <v>Oitava Legislatura (2019-2022)</v>
      </c>
    </row>
    <row r="315" spans="1:7" ht="16.5" customHeight="1" x14ac:dyDescent="0.2">
      <c r="A315" s="16" t="s">
        <v>210</v>
      </c>
      <c r="B315" s="17" t="s">
        <v>211</v>
      </c>
      <c r="C315" s="17" t="s">
        <v>212</v>
      </c>
      <c r="D315" s="13" t="s">
        <v>17</v>
      </c>
      <c r="E315" s="6" t="s">
        <v>152</v>
      </c>
      <c r="F315" s="6" t="s">
        <v>39</v>
      </c>
      <c r="G315" s="6" t="str">
        <f t="shared" si="1"/>
        <v>Oitava Legislatura (2019-2022)</v>
      </c>
    </row>
    <row r="316" spans="1:7" ht="16.5" customHeight="1" x14ac:dyDescent="0.2">
      <c r="A316" s="14" t="s">
        <v>210</v>
      </c>
      <c r="B316" s="18" t="s">
        <v>211</v>
      </c>
      <c r="C316" s="18" t="s">
        <v>212</v>
      </c>
      <c r="D316" s="13" t="s">
        <v>17</v>
      </c>
      <c r="E316" s="5" t="s">
        <v>152</v>
      </c>
      <c r="F316" s="5" t="s">
        <v>38</v>
      </c>
      <c r="G316" s="5" t="str">
        <f t="shared" si="1"/>
        <v>Oitava Legislatura (2019-2022)</v>
      </c>
    </row>
    <row r="317" spans="1:7" ht="16.5" customHeight="1" x14ac:dyDescent="0.2">
      <c r="A317" s="16" t="s">
        <v>210</v>
      </c>
      <c r="B317" s="17" t="s">
        <v>211</v>
      </c>
      <c r="C317" s="17" t="s">
        <v>212</v>
      </c>
      <c r="D317" s="13" t="s">
        <v>17</v>
      </c>
      <c r="E317" s="6" t="s">
        <v>152</v>
      </c>
      <c r="F317" s="6" t="s">
        <v>20</v>
      </c>
      <c r="G317" s="6" t="str">
        <f t="shared" si="1"/>
        <v>Oitava Legislatura (2019-2022)</v>
      </c>
    </row>
    <row r="318" spans="1:7" ht="16.5" customHeight="1" x14ac:dyDescent="0.2">
      <c r="A318" s="14" t="s">
        <v>210</v>
      </c>
      <c r="B318" s="18" t="s">
        <v>211</v>
      </c>
      <c r="C318" s="18" t="s">
        <v>212</v>
      </c>
      <c r="D318" s="13" t="s">
        <v>17</v>
      </c>
      <c r="E318" s="5" t="s">
        <v>152</v>
      </c>
      <c r="F318" s="5" t="s">
        <v>65</v>
      </c>
      <c r="G318" s="5" t="str">
        <f t="shared" si="1"/>
        <v>Oitava Legislatura (2019-2022)</v>
      </c>
    </row>
    <row r="319" spans="1:7" ht="16.5" customHeight="1" x14ac:dyDescent="0.2">
      <c r="A319" s="16" t="s">
        <v>210</v>
      </c>
      <c r="B319" s="17" t="s">
        <v>211</v>
      </c>
      <c r="C319" s="17" t="s">
        <v>212</v>
      </c>
      <c r="D319" s="13" t="s">
        <v>17</v>
      </c>
      <c r="E319" s="6" t="s">
        <v>152</v>
      </c>
      <c r="F319" s="6" t="s">
        <v>70</v>
      </c>
      <c r="G319" s="6" t="str">
        <f t="shared" si="1"/>
        <v>Oitava Legislatura (2019-2022)</v>
      </c>
    </row>
    <row r="320" spans="1:7" ht="16.5" customHeight="1" x14ac:dyDescent="0.2">
      <c r="A320" s="14" t="s">
        <v>210</v>
      </c>
      <c r="B320" s="18" t="s">
        <v>211</v>
      </c>
      <c r="C320" s="18" t="s">
        <v>212</v>
      </c>
      <c r="D320" s="13" t="s">
        <v>17</v>
      </c>
      <c r="E320" s="5" t="s">
        <v>152</v>
      </c>
      <c r="F320" s="5" t="s">
        <v>30</v>
      </c>
      <c r="G320" s="5" t="str">
        <f t="shared" si="1"/>
        <v>Oitava Legislatura (2019-2022)</v>
      </c>
    </row>
    <row r="321" spans="1:7" ht="16.5" customHeight="1" x14ac:dyDescent="0.2">
      <c r="A321" s="16" t="s">
        <v>210</v>
      </c>
      <c r="B321" s="17" t="s">
        <v>211</v>
      </c>
      <c r="C321" s="17" t="s">
        <v>212</v>
      </c>
      <c r="D321" s="13" t="s">
        <v>17</v>
      </c>
      <c r="E321" s="6" t="s">
        <v>152</v>
      </c>
      <c r="F321" s="6" t="s">
        <v>121</v>
      </c>
      <c r="G321" s="6" t="str">
        <f t="shared" si="1"/>
        <v>Oitava Legislatura (2019-2022)</v>
      </c>
    </row>
    <row r="322" spans="1:7" ht="16.5" customHeight="1" x14ac:dyDescent="0.2">
      <c r="A322" s="14" t="s">
        <v>210</v>
      </c>
      <c r="B322" s="18" t="s">
        <v>211</v>
      </c>
      <c r="C322" s="18" t="s">
        <v>212</v>
      </c>
      <c r="D322" s="13" t="s">
        <v>17</v>
      </c>
      <c r="E322" s="5" t="s">
        <v>152</v>
      </c>
      <c r="F322" s="5" t="s">
        <v>447</v>
      </c>
      <c r="G322" s="5" t="str">
        <f t="shared" si="1"/>
        <v>Oitava Legislatura (2019-2022)</v>
      </c>
    </row>
    <row r="323" spans="1:7" ht="16.5" customHeight="1" x14ac:dyDescent="0.2">
      <c r="A323" s="16" t="s">
        <v>210</v>
      </c>
      <c r="B323" s="17" t="s">
        <v>211</v>
      </c>
      <c r="C323" s="17" t="s">
        <v>212</v>
      </c>
      <c r="D323" s="13" t="s">
        <v>17</v>
      </c>
      <c r="E323" s="6" t="s">
        <v>152</v>
      </c>
      <c r="F323" s="6" t="s">
        <v>52</v>
      </c>
      <c r="G323" s="6" t="str">
        <f t="shared" si="1"/>
        <v>Oitava Legislatura (2019-2022)</v>
      </c>
    </row>
    <row r="324" spans="1:7" ht="16.5" customHeight="1" x14ac:dyDescent="0.2">
      <c r="A324" s="14" t="s">
        <v>210</v>
      </c>
      <c r="B324" s="18" t="s">
        <v>211</v>
      </c>
      <c r="C324" s="18" t="s">
        <v>212</v>
      </c>
      <c r="D324" s="13" t="s">
        <v>17</v>
      </c>
      <c r="E324" s="5" t="s">
        <v>152</v>
      </c>
      <c r="F324" s="5" t="s">
        <v>8</v>
      </c>
      <c r="G324" s="5" t="str">
        <f t="shared" si="1"/>
        <v>Oitava Legislatura (2019-2022)</v>
      </c>
    </row>
    <row r="325" spans="1:7" ht="16.5" customHeight="1" x14ac:dyDescent="0.2">
      <c r="A325" s="16" t="s">
        <v>210</v>
      </c>
      <c r="B325" s="17" t="s">
        <v>211</v>
      </c>
      <c r="C325" s="17" t="s">
        <v>212</v>
      </c>
      <c r="D325" s="13" t="s">
        <v>17</v>
      </c>
      <c r="E325" s="6" t="s">
        <v>152</v>
      </c>
      <c r="F325" s="6" t="s">
        <v>262</v>
      </c>
      <c r="G325" s="6" t="str">
        <f t="shared" si="1"/>
        <v>Oitava Legislatura (2019-2022)</v>
      </c>
    </row>
    <row r="326" spans="1:7" ht="16.5" customHeight="1" x14ac:dyDescent="0.2">
      <c r="A326" s="14" t="s">
        <v>210</v>
      </c>
      <c r="B326" s="18" t="s">
        <v>211</v>
      </c>
      <c r="C326" s="18" t="s">
        <v>212</v>
      </c>
      <c r="D326" s="13" t="s">
        <v>17</v>
      </c>
      <c r="E326" s="5" t="s">
        <v>152</v>
      </c>
      <c r="F326" s="5" t="s">
        <v>331</v>
      </c>
      <c r="G326" s="5" t="str">
        <f t="shared" si="1"/>
        <v>Oitava Legislatura (2019-2022)</v>
      </c>
    </row>
    <row r="327" spans="1:7" ht="16.5" customHeight="1" x14ac:dyDescent="0.2">
      <c r="A327" s="16" t="s">
        <v>214</v>
      </c>
      <c r="B327" s="17" t="s">
        <v>215</v>
      </c>
      <c r="C327" s="17" t="s">
        <v>216</v>
      </c>
      <c r="D327" s="13" t="s">
        <v>17</v>
      </c>
      <c r="E327" s="6" t="s">
        <v>52</v>
      </c>
      <c r="F327" s="6" t="s">
        <v>27</v>
      </c>
      <c r="G327" s="6" t="str">
        <f t="shared" si="1"/>
        <v>Oitava Legislatura (2019-2022)</v>
      </c>
    </row>
    <row r="328" spans="1:7" ht="16.5" customHeight="1" x14ac:dyDescent="0.2">
      <c r="A328" s="14" t="s">
        <v>214</v>
      </c>
      <c r="B328" s="18" t="s">
        <v>215</v>
      </c>
      <c r="C328" s="18" t="s">
        <v>216</v>
      </c>
      <c r="D328" s="13" t="s">
        <v>17</v>
      </c>
      <c r="E328" s="5" t="s">
        <v>52</v>
      </c>
      <c r="F328" s="5" t="s">
        <v>116</v>
      </c>
      <c r="G328" s="5" t="str">
        <f t="shared" si="1"/>
        <v>Oitava Legislatura (2019-2022)</v>
      </c>
    </row>
    <row r="329" spans="1:7" ht="16.5" customHeight="1" x14ac:dyDescent="0.2">
      <c r="A329" s="16" t="s">
        <v>214</v>
      </c>
      <c r="B329" s="17" t="s">
        <v>215</v>
      </c>
      <c r="C329" s="17" t="s">
        <v>216</v>
      </c>
      <c r="D329" s="13" t="s">
        <v>17</v>
      </c>
      <c r="E329" s="6" t="s">
        <v>52</v>
      </c>
      <c r="F329" s="6" t="s">
        <v>39</v>
      </c>
      <c r="G329" s="6" t="str">
        <f t="shared" si="1"/>
        <v>Oitava Legislatura (2019-2022)</v>
      </c>
    </row>
    <row r="330" spans="1:7" ht="16.5" customHeight="1" x14ac:dyDescent="0.2">
      <c r="A330" s="14" t="s">
        <v>214</v>
      </c>
      <c r="B330" s="18" t="s">
        <v>215</v>
      </c>
      <c r="C330" s="18" t="s">
        <v>216</v>
      </c>
      <c r="D330" s="13" t="s">
        <v>17</v>
      </c>
      <c r="E330" s="5" t="s">
        <v>52</v>
      </c>
      <c r="F330" s="5" t="s">
        <v>30</v>
      </c>
      <c r="G330" s="5" t="str">
        <f t="shared" si="1"/>
        <v>Oitava Legislatura (2019-2022)</v>
      </c>
    </row>
    <row r="331" spans="1:7" ht="16.5" customHeight="1" x14ac:dyDescent="0.2">
      <c r="A331" s="16" t="s">
        <v>214</v>
      </c>
      <c r="B331" s="17" t="s">
        <v>215</v>
      </c>
      <c r="C331" s="17" t="s">
        <v>216</v>
      </c>
      <c r="D331" s="13" t="s">
        <v>17</v>
      </c>
      <c r="E331" s="6" t="s">
        <v>52</v>
      </c>
      <c r="F331" s="6" t="s">
        <v>121</v>
      </c>
      <c r="G331" s="6" t="str">
        <f t="shared" si="1"/>
        <v>Oitava Legislatura (2019-2022)</v>
      </c>
    </row>
    <row r="332" spans="1:7" ht="16.5" customHeight="1" x14ac:dyDescent="0.2">
      <c r="A332" s="14" t="s">
        <v>214</v>
      </c>
      <c r="B332" s="18" t="s">
        <v>215</v>
      </c>
      <c r="C332" s="18" t="s">
        <v>216</v>
      </c>
      <c r="D332" s="13" t="s">
        <v>17</v>
      </c>
      <c r="E332" s="5" t="s">
        <v>52</v>
      </c>
      <c r="F332" s="5" t="s">
        <v>447</v>
      </c>
      <c r="G332" s="5" t="str">
        <f t="shared" si="1"/>
        <v>Oitava Legislatura (2019-2022)</v>
      </c>
    </row>
    <row r="333" spans="1:7" ht="16.5" customHeight="1" x14ac:dyDescent="0.2">
      <c r="A333" s="16" t="s">
        <v>214</v>
      </c>
      <c r="B333" s="17" t="s">
        <v>215</v>
      </c>
      <c r="C333" s="17" t="s">
        <v>216</v>
      </c>
      <c r="D333" s="13" t="s">
        <v>17</v>
      </c>
      <c r="E333" s="6" t="s">
        <v>52</v>
      </c>
      <c r="F333" s="6" t="s">
        <v>8</v>
      </c>
      <c r="G333" s="6" t="str">
        <f t="shared" si="1"/>
        <v>Oitava Legislatura (2019-2022)</v>
      </c>
    </row>
    <row r="334" spans="1:7" ht="16.5" customHeight="1" x14ac:dyDescent="0.2">
      <c r="A334" s="14" t="s">
        <v>218</v>
      </c>
      <c r="B334" s="18" t="s">
        <v>219</v>
      </c>
      <c r="C334" s="18" t="s">
        <v>220</v>
      </c>
      <c r="D334" s="13" t="s">
        <v>17</v>
      </c>
      <c r="E334" s="25" t="s">
        <v>135</v>
      </c>
      <c r="F334" s="5" t="s">
        <v>27</v>
      </c>
      <c r="G334" s="5" t="str">
        <f t="shared" si="1"/>
        <v>Oitava Legislatura (2019-2022)</v>
      </c>
    </row>
    <row r="335" spans="1:7" ht="16.5" customHeight="1" x14ac:dyDescent="0.2">
      <c r="A335" s="16" t="s">
        <v>218</v>
      </c>
      <c r="B335" s="17" t="s">
        <v>219</v>
      </c>
      <c r="C335" s="17" t="s">
        <v>220</v>
      </c>
      <c r="D335" s="13" t="s">
        <v>17</v>
      </c>
      <c r="E335" s="23" t="s">
        <v>135</v>
      </c>
      <c r="F335" s="6" t="s">
        <v>14</v>
      </c>
      <c r="G335" s="6" t="str">
        <f t="shared" si="1"/>
        <v>Oitava Legislatura (2019-2022)</v>
      </c>
    </row>
    <row r="336" spans="1:7" ht="16.5" customHeight="1" x14ac:dyDescent="0.2">
      <c r="A336" s="14" t="s">
        <v>218</v>
      </c>
      <c r="B336" s="18" t="s">
        <v>219</v>
      </c>
      <c r="C336" s="18" t="s">
        <v>220</v>
      </c>
      <c r="D336" s="13" t="s">
        <v>17</v>
      </c>
      <c r="E336" s="25" t="s">
        <v>135</v>
      </c>
      <c r="F336" s="5" t="s">
        <v>26</v>
      </c>
      <c r="G336" s="5" t="str">
        <f t="shared" si="1"/>
        <v>Oitava Legislatura (2019-2022)</v>
      </c>
    </row>
    <row r="337" spans="1:7" ht="16.5" customHeight="1" x14ac:dyDescent="0.2">
      <c r="A337" s="16" t="s">
        <v>218</v>
      </c>
      <c r="B337" s="17" t="s">
        <v>219</v>
      </c>
      <c r="C337" s="17" t="s">
        <v>220</v>
      </c>
      <c r="D337" s="13" t="s">
        <v>17</v>
      </c>
      <c r="E337" s="23" t="s">
        <v>135</v>
      </c>
      <c r="F337" s="6" t="s">
        <v>38</v>
      </c>
      <c r="G337" s="6" t="str">
        <f t="shared" si="1"/>
        <v>Oitava Legislatura (2019-2022)</v>
      </c>
    </row>
    <row r="338" spans="1:7" ht="16.5" customHeight="1" x14ac:dyDescent="0.2">
      <c r="A338" s="14" t="s">
        <v>218</v>
      </c>
      <c r="B338" s="18" t="s">
        <v>219</v>
      </c>
      <c r="C338" s="18" t="s">
        <v>220</v>
      </c>
      <c r="D338" s="13" t="s">
        <v>17</v>
      </c>
      <c r="E338" s="25" t="s">
        <v>135</v>
      </c>
      <c r="F338" s="5" t="s">
        <v>65</v>
      </c>
      <c r="G338" s="5" t="str">
        <f t="shared" si="1"/>
        <v>Oitava Legislatura (2019-2022)</v>
      </c>
    </row>
    <row r="339" spans="1:7" ht="16.5" customHeight="1" x14ac:dyDescent="0.2">
      <c r="A339" s="14" t="s">
        <v>218</v>
      </c>
      <c r="B339" s="18" t="s">
        <v>219</v>
      </c>
      <c r="C339" s="18" t="s">
        <v>220</v>
      </c>
      <c r="D339" s="13" t="s">
        <v>17</v>
      </c>
      <c r="E339" s="25" t="s">
        <v>135</v>
      </c>
      <c r="F339" s="5" t="s">
        <v>30</v>
      </c>
      <c r="G339" s="5" t="str">
        <f t="shared" si="1"/>
        <v>Oitava Legislatura (2019-2022)</v>
      </c>
    </row>
    <row r="340" spans="1:7" ht="16.5" customHeight="1" x14ac:dyDescent="0.2">
      <c r="A340" s="16" t="s">
        <v>218</v>
      </c>
      <c r="B340" s="17" t="s">
        <v>219</v>
      </c>
      <c r="C340" s="17" t="s">
        <v>220</v>
      </c>
      <c r="D340" s="13" t="s">
        <v>17</v>
      </c>
      <c r="E340" s="23" t="s">
        <v>135</v>
      </c>
      <c r="F340" s="6" t="s">
        <v>331</v>
      </c>
      <c r="G340" s="6" t="str">
        <f t="shared" si="1"/>
        <v>Oitava Legislatura (2019-2022)</v>
      </c>
    </row>
    <row r="341" spans="1:7" ht="16.5" customHeight="1" x14ac:dyDescent="0.2">
      <c r="A341" s="14" t="s">
        <v>222</v>
      </c>
      <c r="B341" s="18" t="s">
        <v>223</v>
      </c>
      <c r="C341" s="18" t="s">
        <v>224</v>
      </c>
      <c r="D341" s="13" t="s">
        <v>17</v>
      </c>
      <c r="E341" s="5" t="s">
        <v>116</v>
      </c>
      <c r="F341" s="5" t="s">
        <v>100</v>
      </c>
      <c r="G341" s="5" t="str">
        <f t="shared" si="1"/>
        <v>Oitava Legislatura (2019-2022)</v>
      </c>
    </row>
    <row r="342" spans="1:7" ht="16.5" customHeight="1" x14ac:dyDescent="0.2">
      <c r="A342" s="16" t="s">
        <v>222</v>
      </c>
      <c r="B342" s="17" t="s">
        <v>223</v>
      </c>
      <c r="C342" s="17" t="s">
        <v>224</v>
      </c>
      <c r="D342" s="13" t="s">
        <v>17</v>
      </c>
      <c r="E342" s="6" t="s">
        <v>116</v>
      </c>
      <c r="F342" s="6" t="s">
        <v>53</v>
      </c>
      <c r="G342" s="6" t="str">
        <f t="shared" si="1"/>
        <v>Oitava Legislatura (2019-2022)</v>
      </c>
    </row>
    <row r="343" spans="1:7" ht="16.5" customHeight="1" x14ac:dyDescent="0.2">
      <c r="A343" s="14" t="s">
        <v>222</v>
      </c>
      <c r="B343" s="18" t="s">
        <v>223</v>
      </c>
      <c r="C343" s="18" t="s">
        <v>224</v>
      </c>
      <c r="D343" s="13" t="s">
        <v>17</v>
      </c>
      <c r="E343" s="5" t="s">
        <v>116</v>
      </c>
      <c r="F343" s="5" t="s">
        <v>20</v>
      </c>
      <c r="G343" s="5" t="str">
        <f t="shared" si="1"/>
        <v>Oitava Legislatura (2019-2022)</v>
      </c>
    </row>
    <row r="344" spans="1:7" ht="16.5" customHeight="1" x14ac:dyDescent="0.2">
      <c r="A344" s="16" t="s">
        <v>222</v>
      </c>
      <c r="B344" s="17" t="s">
        <v>223</v>
      </c>
      <c r="C344" s="17" t="s">
        <v>224</v>
      </c>
      <c r="D344" s="13" t="s">
        <v>17</v>
      </c>
      <c r="E344" s="6" t="s">
        <v>116</v>
      </c>
      <c r="F344" s="6" t="s">
        <v>182</v>
      </c>
      <c r="G344" s="6" t="str">
        <f t="shared" si="1"/>
        <v>Oitava Legislatura (2019-2022)</v>
      </c>
    </row>
    <row r="345" spans="1:7" ht="16.5" customHeight="1" x14ac:dyDescent="0.2">
      <c r="A345" s="14" t="s">
        <v>222</v>
      </c>
      <c r="B345" s="18" t="s">
        <v>223</v>
      </c>
      <c r="C345" s="18" t="s">
        <v>224</v>
      </c>
      <c r="D345" s="13" t="s">
        <v>17</v>
      </c>
      <c r="E345" s="5" t="s">
        <v>116</v>
      </c>
      <c r="F345" s="5" t="s">
        <v>70</v>
      </c>
      <c r="G345" s="5" t="str">
        <f t="shared" si="1"/>
        <v>Oitava Legislatura (2019-2022)</v>
      </c>
    </row>
    <row r="346" spans="1:7" ht="16.5" customHeight="1" x14ac:dyDescent="0.2">
      <c r="A346" s="16" t="s">
        <v>222</v>
      </c>
      <c r="B346" s="17" t="s">
        <v>223</v>
      </c>
      <c r="C346" s="17" t="s">
        <v>224</v>
      </c>
      <c r="D346" s="13" t="s">
        <v>17</v>
      </c>
      <c r="E346" s="6" t="s">
        <v>116</v>
      </c>
      <c r="F346" s="6" t="s">
        <v>450</v>
      </c>
      <c r="G346" s="6" t="str">
        <f t="shared" si="1"/>
        <v>Oitava Legislatura (2019-2022)</v>
      </c>
    </row>
    <row r="347" spans="1:7" ht="16.5" customHeight="1" x14ac:dyDescent="0.2">
      <c r="A347" s="14" t="s">
        <v>222</v>
      </c>
      <c r="B347" s="18" t="s">
        <v>223</v>
      </c>
      <c r="C347" s="18" t="s">
        <v>224</v>
      </c>
      <c r="D347" s="13" t="s">
        <v>17</v>
      </c>
      <c r="E347" s="5" t="s">
        <v>116</v>
      </c>
      <c r="F347" s="5" t="s">
        <v>262</v>
      </c>
      <c r="G347" s="5" t="str">
        <f t="shared" si="1"/>
        <v>Oitava Legislatura (2019-2022)</v>
      </c>
    </row>
    <row r="348" spans="1:7" ht="16.5" customHeight="1" x14ac:dyDescent="0.2">
      <c r="A348" s="16" t="s">
        <v>226</v>
      </c>
      <c r="B348" s="17" t="s">
        <v>227</v>
      </c>
      <c r="C348" s="17" t="s">
        <v>228</v>
      </c>
      <c r="D348" s="13" t="s">
        <v>17</v>
      </c>
      <c r="E348" s="23" t="s">
        <v>135</v>
      </c>
      <c r="F348" s="6" t="s">
        <v>14</v>
      </c>
      <c r="G348" s="6" t="str">
        <f t="shared" si="1"/>
        <v>Oitava Legislatura (2019-2022)</v>
      </c>
    </row>
    <row r="349" spans="1:7" ht="16.5" customHeight="1" x14ac:dyDescent="0.2">
      <c r="A349" s="14" t="s">
        <v>226</v>
      </c>
      <c r="B349" s="18" t="s">
        <v>227</v>
      </c>
      <c r="C349" s="18" t="s">
        <v>228</v>
      </c>
      <c r="D349" s="13" t="s">
        <v>17</v>
      </c>
      <c r="E349" s="25" t="s">
        <v>135</v>
      </c>
      <c r="F349" s="5" t="s">
        <v>26</v>
      </c>
      <c r="G349" s="5" t="str">
        <f t="shared" si="1"/>
        <v>Oitava Legislatura (2019-2022)</v>
      </c>
    </row>
    <row r="350" spans="1:7" ht="16.5" customHeight="1" x14ac:dyDescent="0.2">
      <c r="A350" s="16" t="s">
        <v>226</v>
      </c>
      <c r="B350" s="17" t="s">
        <v>227</v>
      </c>
      <c r="C350" s="17" t="s">
        <v>228</v>
      </c>
      <c r="D350" s="13" t="s">
        <v>17</v>
      </c>
      <c r="E350" s="23" t="s">
        <v>135</v>
      </c>
      <c r="F350" s="6" t="s">
        <v>20</v>
      </c>
      <c r="G350" s="6" t="str">
        <f t="shared" si="1"/>
        <v>Oitava Legislatura (2019-2022)</v>
      </c>
    </row>
    <row r="351" spans="1:7" ht="16.5" customHeight="1" x14ac:dyDescent="0.2">
      <c r="A351" s="14" t="s">
        <v>226</v>
      </c>
      <c r="B351" s="18" t="s">
        <v>227</v>
      </c>
      <c r="C351" s="18" t="s">
        <v>228</v>
      </c>
      <c r="D351" s="13" t="s">
        <v>17</v>
      </c>
      <c r="E351" s="25" t="s">
        <v>135</v>
      </c>
      <c r="F351" s="5" t="s">
        <v>182</v>
      </c>
      <c r="G351" s="5" t="str">
        <f t="shared" si="1"/>
        <v>Oitava Legislatura (2019-2022)</v>
      </c>
    </row>
    <row r="352" spans="1:7" ht="16.5" customHeight="1" x14ac:dyDescent="0.2">
      <c r="A352" s="16" t="s">
        <v>226</v>
      </c>
      <c r="B352" s="17" t="s">
        <v>227</v>
      </c>
      <c r="C352" s="17" t="s">
        <v>228</v>
      </c>
      <c r="D352" s="13" t="s">
        <v>17</v>
      </c>
      <c r="E352" s="23" t="s">
        <v>135</v>
      </c>
      <c r="F352" s="6" t="s">
        <v>30</v>
      </c>
      <c r="G352" s="6" t="str">
        <f t="shared" si="1"/>
        <v>Oitava Legislatura (2019-2022)</v>
      </c>
    </row>
    <row r="353" spans="1:7" ht="16.5" customHeight="1" x14ac:dyDescent="0.2">
      <c r="A353" s="14" t="s">
        <v>226</v>
      </c>
      <c r="B353" s="18" t="s">
        <v>227</v>
      </c>
      <c r="C353" s="18" t="s">
        <v>228</v>
      </c>
      <c r="D353" s="13" t="s">
        <v>17</v>
      </c>
      <c r="E353" s="25" t="s">
        <v>135</v>
      </c>
      <c r="F353" s="5" t="s">
        <v>262</v>
      </c>
      <c r="G353" s="5" t="str">
        <f t="shared" si="1"/>
        <v>Oitava Legislatura (2019-2022)</v>
      </c>
    </row>
    <row r="354" spans="1:7" ht="16.5" customHeight="1" x14ac:dyDescent="0.2">
      <c r="A354" s="16" t="s">
        <v>226</v>
      </c>
      <c r="B354" s="17" t="s">
        <v>227</v>
      </c>
      <c r="C354" s="17" t="s">
        <v>228</v>
      </c>
      <c r="D354" s="13" t="s">
        <v>17</v>
      </c>
      <c r="E354" s="23" t="s">
        <v>135</v>
      </c>
      <c r="F354" s="6" t="s">
        <v>451</v>
      </c>
      <c r="G354" s="6" t="str">
        <f t="shared" si="1"/>
        <v>Oitava Legislatura (2019-2022)</v>
      </c>
    </row>
    <row r="355" spans="1:7" ht="16.5" customHeight="1" x14ac:dyDescent="0.2">
      <c r="A355" s="14" t="s">
        <v>231</v>
      </c>
      <c r="B355" s="18" t="s">
        <v>232</v>
      </c>
      <c r="C355" s="18" t="s">
        <v>233</v>
      </c>
      <c r="D355" s="13" t="s">
        <v>17</v>
      </c>
      <c r="E355" s="5" t="s">
        <v>26</v>
      </c>
      <c r="F355" s="5" t="s">
        <v>27</v>
      </c>
      <c r="G355" s="5" t="str">
        <f t="shared" si="1"/>
        <v>Oitava Legislatura (2019-2022)</v>
      </c>
    </row>
    <row r="356" spans="1:7" ht="16.5" customHeight="1" x14ac:dyDescent="0.2">
      <c r="A356" s="16" t="s">
        <v>231</v>
      </c>
      <c r="B356" s="17" t="s">
        <v>232</v>
      </c>
      <c r="C356" s="17" t="s">
        <v>233</v>
      </c>
      <c r="D356" s="13" t="s">
        <v>17</v>
      </c>
      <c r="E356" s="6" t="s">
        <v>26</v>
      </c>
      <c r="F356" s="23" t="s">
        <v>135</v>
      </c>
      <c r="G356" s="6" t="str">
        <f t="shared" si="1"/>
        <v>Oitava Legislatura (2019-2022)</v>
      </c>
    </row>
    <row r="357" spans="1:7" ht="16.5" customHeight="1" x14ac:dyDescent="0.2">
      <c r="A357" s="14" t="s">
        <v>231</v>
      </c>
      <c r="B357" s="18" t="s">
        <v>232</v>
      </c>
      <c r="C357" s="18" t="s">
        <v>233</v>
      </c>
      <c r="D357" s="13" t="s">
        <v>17</v>
      </c>
      <c r="E357" s="5" t="s">
        <v>26</v>
      </c>
      <c r="F357" s="5" t="s">
        <v>14</v>
      </c>
      <c r="G357" s="5" t="str">
        <f t="shared" si="1"/>
        <v>Oitava Legislatura (2019-2022)</v>
      </c>
    </row>
    <row r="358" spans="1:7" ht="16.5" customHeight="1" x14ac:dyDescent="0.2">
      <c r="A358" s="16" t="s">
        <v>231</v>
      </c>
      <c r="B358" s="17" t="s">
        <v>232</v>
      </c>
      <c r="C358" s="17" t="s">
        <v>233</v>
      </c>
      <c r="D358" s="13" t="s">
        <v>17</v>
      </c>
      <c r="E358" s="6" t="s">
        <v>26</v>
      </c>
      <c r="F358" s="6" t="s">
        <v>20</v>
      </c>
      <c r="G358" s="6" t="str">
        <f t="shared" si="1"/>
        <v>Oitava Legislatura (2019-2022)</v>
      </c>
    </row>
    <row r="359" spans="1:7" ht="16.5" customHeight="1" x14ac:dyDescent="0.2">
      <c r="A359" s="14" t="s">
        <v>231</v>
      </c>
      <c r="B359" s="18" t="s">
        <v>232</v>
      </c>
      <c r="C359" s="18" t="s">
        <v>233</v>
      </c>
      <c r="D359" s="13" t="s">
        <v>17</v>
      </c>
      <c r="E359" s="5" t="s">
        <v>26</v>
      </c>
      <c r="F359" s="5" t="s">
        <v>30</v>
      </c>
      <c r="G359" s="5" t="str">
        <f t="shared" si="1"/>
        <v>Oitava Legislatura (2019-2022)</v>
      </c>
    </row>
    <row r="360" spans="1:7" ht="16.5" customHeight="1" x14ac:dyDescent="0.2">
      <c r="A360" s="16" t="s">
        <v>231</v>
      </c>
      <c r="B360" s="17" t="s">
        <v>232</v>
      </c>
      <c r="C360" s="17" t="s">
        <v>233</v>
      </c>
      <c r="D360" s="13" t="s">
        <v>17</v>
      </c>
      <c r="E360" s="6" t="s">
        <v>26</v>
      </c>
      <c r="F360" s="6" t="s">
        <v>152</v>
      </c>
      <c r="G360" s="6" t="str">
        <f t="shared" si="1"/>
        <v>Oitava Legislatura (2019-2022)</v>
      </c>
    </row>
    <row r="361" spans="1:7" ht="16.5" customHeight="1" x14ac:dyDescent="0.2">
      <c r="A361" s="14" t="s">
        <v>231</v>
      </c>
      <c r="B361" s="18" t="s">
        <v>232</v>
      </c>
      <c r="C361" s="18" t="s">
        <v>233</v>
      </c>
      <c r="D361" s="13" t="s">
        <v>17</v>
      </c>
      <c r="E361" s="5" t="s">
        <v>26</v>
      </c>
      <c r="F361" s="5" t="s">
        <v>52</v>
      </c>
      <c r="G361" s="5" t="str">
        <f t="shared" si="1"/>
        <v>Oitava Legislatura (2019-2022)</v>
      </c>
    </row>
    <row r="362" spans="1:7" ht="16.5" customHeight="1" x14ac:dyDescent="0.2">
      <c r="A362" s="16" t="s">
        <v>231</v>
      </c>
      <c r="B362" s="17" t="s">
        <v>232</v>
      </c>
      <c r="C362" s="17" t="s">
        <v>233</v>
      </c>
      <c r="D362" s="13" t="s">
        <v>17</v>
      </c>
      <c r="E362" s="6" t="s">
        <v>26</v>
      </c>
      <c r="F362" s="6" t="s">
        <v>331</v>
      </c>
      <c r="G362" s="6" t="str">
        <f t="shared" si="1"/>
        <v>Oitava Legislatura (2019-2022)</v>
      </c>
    </row>
    <row r="363" spans="1:7" ht="16.5" customHeight="1" x14ac:dyDescent="0.2">
      <c r="A363" s="14" t="s">
        <v>235</v>
      </c>
      <c r="B363" s="18" t="s">
        <v>236</v>
      </c>
      <c r="C363" s="18" t="s">
        <v>237</v>
      </c>
      <c r="D363" s="13" t="s">
        <v>17</v>
      </c>
      <c r="E363" s="5" t="s">
        <v>100</v>
      </c>
      <c r="F363" s="5" t="s">
        <v>53</v>
      </c>
      <c r="G363" s="5" t="str">
        <f t="shared" si="1"/>
        <v>Oitava Legislatura (2019-2022)</v>
      </c>
    </row>
    <row r="364" spans="1:7" ht="16.5" customHeight="1" x14ac:dyDescent="0.2">
      <c r="A364" s="16" t="s">
        <v>235</v>
      </c>
      <c r="B364" s="17" t="s">
        <v>236</v>
      </c>
      <c r="C364" s="17" t="s">
        <v>237</v>
      </c>
      <c r="D364" s="13" t="s">
        <v>17</v>
      </c>
      <c r="E364" s="6" t="s">
        <v>100</v>
      </c>
      <c r="F364" s="23" t="s">
        <v>135</v>
      </c>
      <c r="G364" s="6" t="str">
        <f t="shared" si="1"/>
        <v>Oitava Legislatura (2019-2022)</v>
      </c>
    </row>
    <row r="365" spans="1:7" ht="16.5" customHeight="1" x14ac:dyDescent="0.2">
      <c r="A365" s="14" t="s">
        <v>235</v>
      </c>
      <c r="B365" s="18" t="s">
        <v>236</v>
      </c>
      <c r="C365" s="18" t="s">
        <v>237</v>
      </c>
      <c r="D365" s="13" t="s">
        <v>17</v>
      </c>
      <c r="E365" s="5" t="s">
        <v>100</v>
      </c>
      <c r="F365" s="5" t="s">
        <v>116</v>
      </c>
      <c r="G365" s="5" t="str">
        <f t="shared" si="1"/>
        <v>Oitava Legislatura (2019-2022)</v>
      </c>
    </row>
    <row r="366" spans="1:7" ht="16.5" customHeight="1" x14ac:dyDescent="0.2">
      <c r="A366" s="16" t="s">
        <v>235</v>
      </c>
      <c r="B366" s="17" t="s">
        <v>236</v>
      </c>
      <c r="C366" s="17" t="s">
        <v>237</v>
      </c>
      <c r="D366" s="13" t="s">
        <v>17</v>
      </c>
      <c r="E366" s="6" t="s">
        <v>100</v>
      </c>
      <c r="F366" s="6" t="s">
        <v>70</v>
      </c>
      <c r="G366" s="6" t="str">
        <f t="shared" si="1"/>
        <v>Oitava Legislatura (2019-2022)</v>
      </c>
    </row>
    <row r="367" spans="1:7" ht="16.5" customHeight="1" x14ac:dyDescent="0.2">
      <c r="A367" s="14" t="s">
        <v>235</v>
      </c>
      <c r="B367" s="18" t="s">
        <v>236</v>
      </c>
      <c r="C367" s="18" t="s">
        <v>237</v>
      </c>
      <c r="D367" s="13" t="s">
        <v>17</v>
      </c>
      <c r="E367" s="5" t="s">
        <v>100</v>
      </c>
      <c r="F367" s="5" t="s">
        <v>30</v>
      </c>
      <c r="G367" s="5" t="str">
        <f t="shared" si="1"/>
        <v>Oitava Legislatura (2019-2022)</v>
      </c>
    </row>
    <row r="368" spans="1:7" ht="16.5" customHeight="1" x14ac:dyDescent="0.2">
      <c r="A368" s="16" t="s">
        <v>235</v>
      </c>
      <c r="B368" s="17" t="s">
        <v>236</v>
      </c>
      <c r="C368" s="17" t="s">
        <v>237</v>
      </c>
      <c r="D368" s="13" t="s">
        <v>17</v>
      </c>
      <c r="E368" s="6" t="s">
        <v>100</v>
      </c>
      <c r="F368" s="6" t="s">
        <v>262</v>
      </c>
      <c r="G368" s="6" t="str">
        <f t="shared" si="1"/>
        <v>Oitava Legislatura (2019-2022)</v>
      </c>
    </row>
    <row r="369" spans="1:7" ht="16.5" customHeight="1" x14ac:dyDescent="0.2">
      <c r="A369" s="14" t="s">
        <v>235</v>
      </c>
      <c r="B369" s="18" t="s">
        <v>236</v>
      </c>
      <c r="C369" s="18" t="s">
        <v>237</v>
      </c>
      <c r="D369" s="13" t="s">
        <v>17</v>
      </c>
      <c r="E369" s="5" t="s">
        <v>100</v>
      </c>
      <c r="F369" s="5" t="s">
        <v>331</v>
      </c>
      <c r="G369" s="5" t="str">
        <f t="shared" si="1"/>
        <v>Oitava Legislatura (2019-2022)</v>
      </c>
    </row>
    <row r="370" spans="1:7" ht="16.5" customHeight="1" x14ac:dyDescent="0.2">
      <c r="A370" s="16" t="s">
        <v>239</v>
      </c>
      <c r="B370" s="17" t="s">
        <v>240</v>
      </c>
      <c r="C370" s="17" t="s">
        <v>241</v>
      </c>
      <c r="D370" s="13" t="s">
        <v>17</v>
      </c>
      <c r="E370" s="6" t="s">
        <v>26</v>
      </c>
      <c r="F370" s="6" t="s">
        <v>53</v>
      </c>
      <c r="G370" s="6" t="str">
        <f t="shared" si="1"/>
        <v>Oitava Legislatura (2019-2022)</v>
      </c>
    </row>
    <row r="371" spans="1:7" ht="16.5" customHeight="1" x14ac:dyDescent="0.2">
      <c r="A371" s="14" t="s">
        <v>239</v>
      </c>
      <c r="B371" s="18" t="s">
        <v>240</v>
      </c>
      <c r="C371" s="18" t="s">
        <v>241</v>
      </c>
      <c r="D371" s="13" t="s">
        <v>17</v>
      </c>
      <c r="E371" s="5" t="s">
        <v>26</v>
      </c>
      <c r="F371" s="5" t="s">
        <v>27</v>
      </c>
      <c r="G371" s="5" t="str">
        <f t="shared" si="1"/>
        <v>Oitava Legislatura (2019-2022)</v>
      </c>
    </row>
    <row r="372" spans="1:7" ht="16.5" customHeight="1" x14ac:dyDescent="0.2">
      <c r="A372" s="16" t="s">
        <v>239</v>
      </c>
      <c r="B372" s="17" t="s">
        <v>240</v>
      </c>
      <c r="C372" s="17" t="s">
        <v>241</v>
      </c>
      <c r="D372" s="13" t="s">
        <v>17</v>
      </c>
      <c r="E372" s="6" t="s">
        <v>26</v>
      </c>
      <c r="F372" s="23" t="s">
        <v>135</v>
      </c>
      <c r="G372" s="6" t="str">
        <f t="shared" si="1"/>
        <v>Oitava Legislatura (2019-2022)</v>
      </c>
    </row>
    <row r="373" spans="1:7" ht="16.5" customHeight="1" x14ac:dyDescent="0.2">
      <c r="A373" s="14" t="s">
        <v>239</v>
      </c>
      <c r="B373" s="18" t="s">
        <v>240</v>
      </c>
      <c r="C373" s="18" t="s">
        <v>241</v>
      </c>
      <c r="D373" s="13" t="s">
        <v>17</v>
      </c>
      <c r="E373" s="5" t="s">
        <v>26</v>
      </c>
      <c r="F373" s="5" t="s">
        <v>14</v>
      </c>
      <c r="G373" s="5" t="str">
        <f t="shared" si="1"/>
        <v>Oitava Legislatura (2019-2022)</v>
      </c>
    </row>
    <row r="374" spans="1:7" ht="16.5" customHeight="1" x14ac:dyDescent="0.2">
      <c r="A374" s="16" t="s">
        <v>239</v>
      </c>
      <c r="B374" s="17" t="s">
        <v>240</v>
      </c>
      <c r="C374" s="17" t="s">
        <v>241</v>
      </c>
      <c r="D374" s="13" t="s">
        <v>17</v>
      </c>
      <c r="E374" s="6" t="s">
        <v>26</v>
      </c>
      <c r="F374" s="6" t="s">
        <v>116</v>
      </c>
      <c r="G374" s="6" t="str">
        <f t="shared" si="1"/>
        <v>Oitava Legislatura (2019-2022)</v>
      </c>
    </row>
    <row r="375" spans="1:7" ht="16.5" customHeight="1" x14ac:dyDescent="0.2">
      <c r="A375" s="14" t="s">
        <v>239</v>
      </c>
      <c r="B375" s="18" t="s">
        <v>240</v>
      </c>
      <c r="C375" s="18" t="s">
        <v>241</v>
      </c>
      <c r="D375" s="13" t="s">
        <v>17</v>
      </c>
      <c r="E375" s="5" t="s">
        <v>26</v>
      </c>
      <c r="F375" s="5" t="s">
        <v>20</v>
      </c>
      <c r="G375" s="5" t="str">
        <f t="shared" si="1"/>
        <v>Oitava Legislatura (2019-2022)</v>
      </c>
    </row>
    <row r="376" spans="1:7" ht="16.5" customHeight="1" x14ac:dyDescent="0.2">
      <c r="A376" s="16" t="s">
        <v>239</v>
      </c>
      <c r="B376" s="17" t="s">
        <v>240</v>
      </c>
      <c r="C376" s="17" t="s">
        <v>241</v>
      </c>
      <c r="D376" s="13" t="s">
        <v>17</v>
      </c>
      <c r="E376" s="6" t="s">
        <v>26</v>
      </c>
      <c r="F376" s="6" t="s">
        <v>70</v>
      </c>
      <c r="G376" s="6" t="str">
        <f t="shared" si="1"/>
        <v>Oitava Legislatura (2019-2022)</v>
      </c>
    </row>
    <row r="377" spans="1:7" ht="16.5" customHeight="1" x14ac:dyDescent="0.2">
      <c r="A377" s="14" t="s">
        <v>239</v>
      </c>
      <c r="B377" s="18" t="s">
        <v>240</v>
      </c>
      <c r="C377" s="18" t="s">
        <v>241</v>
      </c>
      <c r="D377" s="13" t="s">
        <v>17</v>
      </c>
      <c r="E377" s="5" t="s">
        <v>26</v>
      </c>
      <c r="F377" s="5" t="s">
        <v>52</v>
      </c>
      <c r="G377" s="5" t="str">
        <f t="shared" si="1"/>
        <v>Oitava Legislatura (2019-2022)</v>
      </c>
    </row>
    <row r="378" spans="1:7" ht="16.5" customHeight="1" x14ac:dyDescent="0.2">
      <c r="A378" s="16" t="s">
        <v>243</v>
      </c>
      <c r="B378" s="17" t="s">
        <v>244</v>
      </c>
      <c r="C378" s="17" t="s">
        <v>245</v>
      </c>
      <c r="D378" s="13" t="s">
        <v>17</v>
      </c>
      <c r="E378" s="6" t="s">
        <v>26</v>
      </c>
      <c r="F378" s="6" t="s">
        <v>173</v>
      </c>
      <c r="G378" s="6" t="str">
        <f t="shared" si="1"/>
        <v>Oitava Legislatura (2019-2022)</v>
      </c>
    </row>
    <row r="379" spans="1:7" ht="16.5" customHeight="1" x14ac:dyDescent="0.2">
      <c r="A379" s="14" t="s">
        <v>243</v>
      </c>
      <c r="B379" s="18" t="s">
        <v>244</v>
      </c>
      <c r="C379" s="18" t="s">
        <v>245</v>
      </c>
      <c r="D379" s="13" t="s">
        <v>17</v>
      </c>
      <c r="E379" s="5" t="s">
        <v>26</v>
      </c>
      <c r="F379" s="5" t="s">
        <v>27</v>
      </c>
      <c r="G379" s="5" t="str">
        <f t="shared" si="1"/>
        <v>Oitava Legislatura (2019-2022)</v>
      </c>
    </row>
    <row r="380" spans="1:7" ht="16.5" customHeight="1" x14ac:dyDescent="0.2">
      <c r="A380" s="16" t="s">
        <v>243</v>
      </c>
      <c r="B380" s="17" t="s">
        <v>244</v>
      </c>
      <c r="C380" s="17" t="s">
        <v>245</v>
      </c>
      <c r="D380" s="13" t="s">
        <v>17</v>
      </c>
      <c r="E380" s="6" t="s">
        <v>26</v>
      </c>
      <c r="F380" s="23" t="s">
        <v>135</v>
      </c>
      <c r="G380" s="6" t="str">
        <f t="shared" si="1"/>
        <v>Oitava Legislatura (2019-2022)</v>
      </c>
    </row>
    <row r="381" spans="1:7" ht="16.5" customHeight="1" x14ac:dyDescent="0.2">
      <c r="A381" s="14" t="s">
        <v>243</v>
      </c>
      <c r="B381" s="18" t="s">
        <v>244</v>
      </c>
      <c r="C381" s="18" t="s">
        <v>245</v>
      </c>
      <c r="D381" s="13" t="s">
        <v>17</v>
      </c>
      <c r="E381" s="5" t="s">
        <v>26</v>
      </c>
      <c r="F381" s="5" t="s">
        <v>45</v>
      </c>
      <c r="G381" s="5" t="str">
        <f t="shared" si="1"/>
        <v>Oitava Legislatura (2019-2022)</v>
      </c>
    </row>
    <row r="382" spans="1:7" ht="16.5" customHeight="1" x14ac:dyDescent="0.2">
      <c r="A382" s="16" t="s">
        <v>243</v>
      </c>
      <c r="B382" s="17" t="s">
        <v>244</v>
      </c>
      <c r="C382" s="17" t="s">
        <v>245</v>
      </c>
      <c r="D382" s="13" t="s">
        <v>17</v>
      </c>
      <c r="E382" s="6" t="s">
        <v>26</v>
      </c>
      <c r="F382" s="6" t="s">
        <v>152</v>
      </c>
      <c r="G382" s="6" t="str">
        <f t="shared" si="1"/>
        <v>Oitava Legislatura (2019-2022)</v>
      </c>
    </row>
    <row r="383" spans="1:7" ht="16.5" customHeight="1" x14ac:dyDescent="0.2">
      <c r="A383" s="14" t="s">
        <v>243</v>
      </c>
      <c r="B383" s="18" t="s">
        <v>244</v>
      </c>
      <c r="C383" s="18" t="s">
        <v>245</v>
      </c>
      <c r="D383" s="13" t="s">
        <v>17</v>
      </c>
      <c r="E383" s="5" t="s">
        <v>26</v>
      </c>
      <c r="F383" s="5" t="s">
        <v>121</v>
      </c>
      <c r="G383" s="5" t="str">
        <f t="shared" si="1"/>
        <v>Oitava Legislatura (2019-2022)</v>
      </c>
    </row>
    <row r="384" spans="1:7" ht="16.5" customHeight="1" x14ac:dyDescent="0.2">
      <c r="A384" s="16" t="s">
        <v>243</v>
      </c>
      <c r="B384" s="17" t="s">
        <v>244</v>
      </c>
      <c r="C384" s="17" t="s">
        <v>245</v>
      </c>
      <c r="D384" s="13" t="s">
        <v>17</v>
      </c>
      <c r="E384" s="6" t="s">
        <v>26</v>
      </c>
      <c r="F384" s="6" t="s">
        <v>262</v>
      </c>
      <c r="G384" s="6" t="str">
        <f t="shared" si="1"/>
        <v>Oitava Legislatura (2019-2022)</v>
      </c>
    </row>
    <row r="385" spans="1:7" ht="16.5" customHeight="1" x14ac:dyDescent="0.2">
      <c r="A385" s="14" t="s">
        <v>247</v>
      </c>
      <c r="B385" s="18" t="s">
        <v>248</v>
      </c>
      <c r="C385" s="18" t="s">
        <v>249</v>
      </c>
      <c r="D385" s="13" t="s">
        <v>17</v>
      </c>
      <c r="E385" s="5" t="s">
        <v>8</v>
      </c>
      <c r="F385" s="25" t="s">
        <v>135</v>
      </c>
      <c r="G385" s="5" t="str">
        <f t="shared" si="1"/>
        <v>Oitava Legislatura (2019-2022)</v>
      </c>
    </row>
    <row r="386" spans="1:7" ht="16.5" customHeight="1" x14ac:dyDescent="0.2">
      <c r="A386" s="16" t="s">
        <v>247</v>
      </c>
      <c r="B386" s="17" t="s">
        <v>248</v>
      </c>
      <c r="C386" s="17" t="s">
        <v>249</v>
      </c>
      <c r="D386" s="13" t="s">
        <v>17</v>
      </c>
      <c r="E386" s="6" t="s">
        <v>8</v>
      </c>
      <c r="F386" s="6" t="s">
        <v>20</v>
      </c>
      <c r="G386" s="6" t="str">
        <f t="shared" si="1"/>
        <v>Oitava Legislatura (2019-2022)</v>
      </c>
    </row>
    <row r="387" spans="1:7" ht="16.5" customHeight="1" x14ac:dyDescent="0.2">
      <c r="A387" s="14" t="s">
        <v>247</v>
      </c>
      <c r="B387" s="18" t="s">
        <v>248</v>
      </c>
      <c r="C387" s="18" t="s">
        <v>249</v>
      </c>
      <c r="D387" s="13" t="s">
        <v>17</v>
      </c>
      <c r="E387" s="5" t="s">
        <v>8</v>
      </c>
      <c r="F387" s="5" t="s">
        <v>30</v>
      </c>
      <c r="G387" s="5" t="str">
        <f t="shared" si="1"/>
        <v>Oitava Legislatura (2019-2022)</v>
      </c>
    </row>
    <row r="388" spans="1:7" ht="16.5" customHeight="1" x14ac:dyDescent="0.2">
      <c r="A388" s="16" t="s">
        <v>247</v>
      </c>
      <c r="B388" s="17" t="s">
        <v>248</v>
      </c>
      <c r="C388" s="17" t="s">
        <v>249</v>
      </c>
      <c r="D388" s="13" t="s">
        <v>17</v>
      </c>
      <c r="E388" s="6" t="s">
        <v>8</v>
      </c>
      <c r="F388" s="6" t="s">
        <v>152</v>
      </c>
      <c r="G388" s="6" t="str">
        <f t="shared" si="1"/>
        <v>Oitava Legislatura (2019-2022)</v>
      </c>
    </row>
    <row r="389" spans="1:7" ht="16.5" customHeight="1" x14ac:dyDescent="0.2">
      <c r="A389" s="14" t="s">
        <v>247</v>
      </c>
      <c r="B389" s="18" t="s">
        <v>248</v>
      </c>
      <c r="C389" s="18" t="s">
        <v>249</v>
      </c>
      <c r="D389" s="13" t="s">
        <v>17</v>
      </c>
      <c r="E389" s="5" t="s">
        <v>8</v>
      </c>
      <c r="F389" s="5" t="s">
        <v>121</v>
      </c>
      <c r="G389" s="5" t="str">
        <f t="shared" si="1"/>
        <v>Oitava Legislatura (2019-2022)</v>
      </c>
    </row>
    <row r="390" spans="1:7" ht="16.5" customHeight="1" x14ac:dyDescent="0.2">
      <c r="A390" s="16" t="s">
        <v>247</v>
      </c>
      <c r="B390" s="17" t="s">
        <v>248</v>
      </c>
      <c r="C390" s="17" t="s">
        <v>249</v>
      </c>
      <c r="D390" s="13" t="s">
        <v>17</v>
      </c>
      <c r="E390" s="6" t="s">
        <v>8</v>
      </c>
      <c r="F390" s="6" t="s">
        <v>262</v>
      </c>
      <c r="G390" s="6" t="str">
        <f t="shared" si="1"/>
        <v>Oitava Legislatura (2019-2022)</v>
      </c>
    </row>
    <row r="391" spans="1:7" ht="16.5" customHeight="1" x14ac:dyDescent="0.2">
      <c r="A391" s="14" t="s">
        <v>247</v>
      </c>
      <c r="B391" s="18" t="s">
        <v>248</v>
      </c>
      <c r="C391" s="18" t="s">
        <v>249</v>
      </c>
      <c r="D391" s="13" t="s">
        <v>17</v>
      </c>
      <c r="E391" s="5" t="s">
        <v>8</v>
      </c>
      <c r="F391" s="5" t="s">
        <v>331</v>
      </c>
      <c r="G391" s="5" t="str">
        <f t="shared" si="1"/>
        <v>Oitava Legislatura (2019-2022)</v>
      </c>
    </row>
    <row r="392" spans="1:7" ht="16.5" customHeight="1" x14ac:dyDescent="0.2">
      <c r="A392" s="16" t="s">
        <v>251</v>
      </c>
      <c r="B392" s="26" t="s">
        <v>252</v>
      </c>
      <c r="C392" s="17" t="s">
        <v>253</v>
      </c>
      <c r="D392" s="13" t="s">
        <v>17</v>
      </c>
      <c r="E392" s="6" t="s">
        <v>20</v>
      </c>
      <c r="F392" s="6" t="s">
        <v>100</v>
      </c>
      <c r="G392" s="6" t="str">
        <f t="shared" si="1"/>
        <v>Oitava Legislatura (2019-2022)</v>
      </c>
    </row>
    <row r="393" spans="1:7" ht="16.5" customHeight="1" x14ac:dyDescent="0.2">
      <c r="A393" s="14" t="s">
        <v>251</v>
      </c>
      <c r="B393" s="27" t="s">
        <v>252</v>
      </c>
      <c r="C393" s="18" t="s">
        <v>253</v>
      </c>
      <c r="D393" s="13" t="s">
        <v>17</v>
      </c>
      <c r="E393" s="5" t="s">
        <v>20</v>
      </c>
      <c r="F393" s="5" t="s">
        <v>53</v>
      </c>
      <c r="G393" s="5" t="str">
        <f t="shared" si="1"/>
        <v>Oitava Legislatura (2019-2022)</v>
      </c>
    </row>
    <row r="394" spans="1:7" ht="16.5" customHeight="1" x14ac:dyDescent="0.2">
      <c r="A394" s="16" t="s">
        <v>251</v>
      </c>
      <c r="B394" s="26" t="s">
        <v>252</v>
      </c>
      <c r="C394" s="17" t="s">
        <v>253</v>
      </c>
      <c r="D394" s="13" t="s">
        <v>17</v>
      </c>
      <c r="E394" s="6" t="s">
        <v>20</v>
      </c>
      <c r="F394" s="6" t="s">
        <v>27</v>
      </c>
      <c r="G394" s="6" t="str">
        <f t="shared" si="1"/>
        <v>Oitava Legislatura (2019-2022)</v>
      </c>
    </row>
    <row r="395" spans="1:7" ht="16.5" customHeight="1" x14ac:dyDescent="0.2">
      <c r="A395" s="14" t="s">
        <v>251</v>
      </c>
      <c r="B395" s="27" t="s">
        <v>252</v>
      </c>
      <c r="C395" s="18" t="s">
        <v>253</v>
      </c>
      <c r="D395" s="13" t="s">
        <v>17</v>
      </c>
      <c r="E395" s="5" t="s">
        <v>20</v>
      </c>
      <c r="F395" s="5" t="s">
        <v>65</v>
      </c>
      <c r="G395" s="5" t="str">
        <f t="shared" si="1"/>
        <v>Oitava Legislatura (2019-2022)</v>
      </c>
    </row>
    <row r="396" spans="1:7" ht="16.5" customHeight="1" x14ac:dyDescent="0.2">
      <c r="A396" s="16" t="s">
        <v>251</v>
      </c>
      <c r="B396" s="26" t="s">
        <v>252</v>
      </c>
      <c r="C396" s="17" t="s">
        <v>253</v>
      </c>
      <c r="D396" s="13" t="s">
        <v>17</v>
      </c>
      <c r="E396" s="6" t="s">
        <v>20</v>
      </c>
      <c r="F396" s="6" t="s">
        <v>70</v>
      </c>
      <c r="G396" s="6" t="str">
        <f t="shared" si="1"/>
        <v>Oitava Legislatura (2019-2022)</v>
      </c>
    </row>
    <row r="397" spans="1:7" ht="16.5" customHeight="1" x14ac:dyDescent="0.2">
      <c r="A397" s="14" t="s">
        <v>251</v>
      </c>
      <c r="B397" s="27" t="s">
        <v>252</v>
      </c>
      <c r="C397" s="18" t="s">
        <v>253</v>
      </c>
      <c r="D397" s="13" t="s">
        <v>17</v>
      </c>
      <c r="E397" s="5" t="s">
        <v>20</v>
      </c>
      <c r="F397" s="5" t="s">
        <v>30</v>
      </c>
      <c r="G397" s="5" t="str">
        <f t="shared" si="1"/>
        <v>Oitava Legislatura (2019-2022)</v>
      </c>
    </row>
    <row r="398" spans="1:7" ht="16.5" customHeight="1" x14ac:dyDescent="0.2">
      <c r="A398" s="16" t="s">
        <v>251</v>
      </c>
      <c r="B398" s="26" t="s">
        <v>252</v>
      </c>
      <c r="C398" s="17" t="s">
        <v>253</v>
      </c>
      <c r="D398" s="13" t="s">
        <v>17</v>
      </c>
      <c r="E398" s="6" t="s">
        <v>20</v>
      </c>
      <c r="F398" s="6" t="s">
        <v>331</v>
      </c>
      <c r="G398" s="6" t="str">
        <f t="shared" si="1"/>
        <v>Oitava Legislatura (2019-2022)</v>
      </c>
    </row>
    <row r="399" spans="1:7" ht="16.5" customHeight="1" x14ac:dyDescent="0.2">
      <c r="A399" s="14" t="s">
        <v>255</v>
      </c>
      <c r="B399" s="18" t="s">
        <v>256</v>
      </c>
      <c r="C399" s="18" t="s">
        <v>257</v>
      </c>
      <c r="D399" s="13" t="s">
        <v>17</v>
      </c>
      <c r="E399" s="5" t="s">
        <v>173</v>
      </c>
      <c r="F399" s="5" t="s">
        <v>100</v>
      </c>
      <c r="G399" s="5" t="str">
        <f t="shared" si="1"/>
        <v>Oitava Legislatura (2019-2022)</v>
      </c>
    </row>
    <row r="400" spans="1:7" ht="16.5" customHeight="1" x14ac:dyDescent="0.2">
      <c r="A400" s="16" t="s">
        <v>255</v>
      </c>
      <c r="B400" s="17" t="s">
        <v>256</v>
      </c>
      <c r="C400" s="17" t="s">
        <v>257</v>
      </c>
      <c r="D400" s="13" t="s">
        <v>17</v>
      </c>
      <c r="E400" s="6" t="s">
        <v>173</v>
      </c>
      <c r="F400" s="6" t="s">
        <v>53</v>
      </c>
      <c r="G400" s="6" t="str">
        <f t="shared" si="1"/>
        <v>Oitava Legislatura (2019-2022)</v>
      </c>
    </row>
    <row r="401" spans="1:7" ht="16.5" customHeight="1" x14ac:dyDescent="0.2">
      <c r="A401" s="14" t="s">
        <v>255</v>
      </c>
      <c r="B401" s="18" t="s">
        <v>256</v>
      </c>
      <c r="C401" s="18" t="s">
        <v>257</v>
      </c>
      <c r="D401" s="13" t="s">
        <v>17</v>
      </c>
      <c r="E401" s="5" t="s">
        <v>173</v>
      </c>
      <c r="F401" s="25" t="s">
        <v>135</v>
      </c>
      <c r="G401" s="5" t="str">
        <f t="shared" si="1"/>
        <v>Oitava Legislatura (2019-2022)</v>
      </c>
    </row>
    <row r="402" spans="1:7" ht="16.5" customHeight="1" x14ac:dyDescent="0.2">
      <c r="A402" s="16" t="s">
        <v>255</v>
      </c>
      <c r="B402" s="17" t="s">
        <v>256</v>
      </c>
      <c r="C402" s="17" t="s">
        <v>257</v>
      </c>
      <c r="D402" s="13" t="s">
        <v>17</v>
      </c>
      <c r="E402" s="6" t="s">
        <v>173</v>
      </c>
      <c r="F402" s="6" t="s">
        <v>14</v>
      </c>
      <c r="G402" s="6" t="str">
        <f t="shared" si="1"/>
        <v>Oitava Legislatura (2019-2022)</v>
      </c>
    </row>
    <row r="403" spans="1:7" ht="16.5" customHeight="1" x14ac:dyDescent="0.2">
      <c r="A403" s="14" t="s">
        <v>255</v>
      </c>
      <c r="B403" s="18" t="s">
        <v>256</v>
      </c>
      <c r="C403" s="18" t="s">
        <v>257</v>
      </c>
      <c r="D403" s="13" t="s">
        <v>17</v>
      </c>
      <c r="E403" s="5" t="s">
        <v>173</v>
      </c>
      <c r="F403" s="5" t="s">
        <v>116</v>
      </c>
      <c r="G403" s="5" t="str">
        <f t="shared" si="1"/>
        <v>Oitava Legislatura (2019-2022)</v>
      </c>
    </row>
    <row r="404" spans="1:7" ht="16.5" customHeight="1" x14ac:dyDescent="0.2">
      <c r="A404" s="16" t="s">
        <v>255</v>
      </c>
      <c r="B404" s="17" t="s">
        <v>256</v>
      </c>
      <c r="C404" s="17" t="s">
        <v>257</v>
      </c>
      <c r="D404" s="13" t="s">
        <v>17</v>
      </c>
      <c r="E404" s="6" t="s">
        <v>173</v>
      </c>
      <c r="F404" s="6" t="s">
        <v>45</v>
      </c>
      <c r="G404" s="6" t="str">
        <f t="shared" si="1"/>
        <v>Oitava Legislatura (2019-2022)</v>
      </c>
    </row>
    <row r="405" spans="1:7" ht="16.5" customHeight="1" x14ac:dyDescent="0.2">
      <c r="A405" s="14" t="s">
        <v>255</v>
      </c>
      <c r="B405" s="18" t="s">
        <v>256</v>
      </c>
      <c r="C405" s="18" t="s">
        <v>257</v>
      </c>
      <c r="D405" s="13" t="s">
        <v>17</v>
      </c>
      <c r="E405" s="5" t="s">
        <v>173</v>
      </c>
      <c r="F405" s="5" t="s">
        <v>20</v>
      </c>
      <c r="G405" s="5" t="str">
        <f t="shared" si="1"/>
        <v>Oitava Legislatura (2019-2022)</v>
      </c>
    </row>
    <row r="406" spans="1:7" ht="16.5" customHeight="1" x14ac:dyDescent="0.2">
      <c r="A406" s="16" t="s">
        <v>255</v>
      </c>
      <c r="B406" s="17" t="s">
        <v>256</v>
      </c>
      <c r="C406" s="17" t="s">
        <v>257</v>
      </c>
      <c r="D406" s="13" t="s">
        <v>17</v>
      </c>
      <c r="E406" s="6" t="s">
        <v>173</v>
      </c>
      <c r="F406" s="6" t="s">
        <v>70</v>
      </c>
      <c r="G406" s="6" t="str">
        <f t="shared" si="1"/>
        <v>Oitava Legislatura (2019-2022)</v>
      </c>
    </row>
    <row r="407" spans="1:7" ht="16.5" customHeight="1" x14ac:dyDescent="0.2">
      <c r="A407" s="14" t="s">
        <v>255</v>
      </c>
      <c r="B407" s="18" t="s">
        <v>256</v>
      </c>
      <c r="C407" s="18" t="s">
        <v>257</v>
      </c>
      <c r="D407" s="13" t="s">
        <v>17</v>
      </c>
      <c r="E407" s="5" t="s">
        <v>173</v>
      </c>
      <c r="F407" s="5" t="s">
        <v>30</v>
      </c>
      <c r="G407" s="5" t="str">
        <f t="shared" si="1"/>
        <v>Oitava Legislatura (2019-2022)</v>
      </c>
    </row>
    <row r="408" spans="1:7" ht="16.5" customHeight="1" x14ac:dyDescent="0.2">
      <c r="A408" s="16" t="s">
        <v>255</v>
      </c>
      <c r="B408" s="17" t="s">
        <v>256</v>
      </c>
      <c r="C408" s="17" t="s">
        <v>257</v>
      </c>
      <c r="D408" s="13" t="s">
        <v>17</v>
      </c>
      <c r="E408" s="6" t="s">
        <v>173</v>
      </c>
      <c r="F408" s="6" t="s">
        <v>121</v>
      </c>
      <c r="G408" s="6" t="str">
        <f t="shared" si="1"/>
        <v>Oitava Legislatura (2019-2022)</v>
      </c>
    </row>
    <row r="409" spans="1:7" ht="16.5" customHeight="1" x14ac:dyDescent="0.2">
      <c r="A409" s="14" t="s">
        <v>255</v>
      </c>
      <c r="B409" s="18" t="s">
        <v>256</v>
      </c>
      <c r="C409" s="18" t="s">
        <v>257</v>
      </c>
      <c r="D409" s="13" t="s">
        <v>17</v>
      </c>
      <c r="E409" s="5" t="s">
        <v>173</v>
      </c>
      <c r="F409" s="5" t="s">
        <v>447</v>
      </c>
      <c r="G409" s="5" t="str">
        <f t="shared" si="1"/>
        <v>Oitava Legislatura (2019-2022)</v>
      </c>
    </row>
    <row r="410" spans="1:7" ht="16.5" customHeight="1" x14ac:dyDescent="0.2">
      <c r="A410" s="16" t="s">
        <v>255</v>
      </c>
      <c r="B410" s="17" t="s">
        <v>256</v>
      </c>
      <c r="C410" s="17" t="s">
        <v>257</v>
      </c>
      <c r="D410" s="13" t="s">
        <v>17</v>
      </c>
      <c r="E410" s="6" t="s">
        <v>173</v>
      </c>
      <c r="F410" s="6" t="s">
        <v>331</v>
      </c>
      <c r="G410" s="6" t="str">
        <f t="shared" si="1"/>
        <v>Oitava Legislatura (2019-2022)</v>
      </c>
    </row>
    <row r="411" spans="1:7" ht="16.5" customHeight="1" x14ac:dyDescent="0.2">
      <c r="A411" s="14" t="s">
        <v>259</v>
      </c>
      <c r="B411" s="18" t="s">
        <v>260</v>
      </c>
      <c r="C411" s="18" t="s">
        <v>261</v>
      </c>
      <c r="D411" s="13" t="s">
        <v>17</v>
      </c>
      <c r="E411" s="5" t="s">
        <v>262</v>
      </c>
      <c r="F411" s="5" t="s">
        <v>53</v>
      </c>
      <c r="G411" s="5" t="str">
        <f t="shared" si="1"/>
        <v>Oitava Legislatura (2019-2022)</v>
      </c>
    </row>
    <row r="412" spans="1:7" ht="16.5" customHeight="1" x14ac:dyDescent="0.2">
      <c r="A412" s="16" t="s">
        <v>259</v>
      </c>
      <c r="B412" s="17" t="s">
        <v>260</v>
      </c>
      <c r="C412" s="17" t="s">
        <v>261</v>
      </c>
      <c r="D412" s="13" t="s">
        <v>17</v>
      </c>
      <c r="E412" s="6" t="s">
        <v>262</v>
      </c>
      <c r="F412" s="23" t="s">
        <v>135</v>
      </c>
      <c r="G412" s="6" t="str">
        <f t="shared" si="1"/>
        <v>Oitava Legislatura (2019-2022)</v>
      </c>
    </row>
    <row r="413" spans="1:7" ht="16.5" customHeight="1" x14ac:dyDescent="0.2">
      <c r="A413" s="14" t="s">
        <v>259</v>
      </c>
      <c r="B413" s="18" t="s">
        <v>260</v>
      </c>
      <c r="C413" s="18" t="s">
        <v>261</v>
      </c>
      <c r="D413" s="13" t="s">
        <v>17</v>
      </c>
      <c r="E413" s="5" t="s">
        <v>262</v>
      </c>
      <c r="F413" s="5" t="s">
        <v>116</v>
      </c>
      <c r="G413" s="5" t="str">
        <f t="shared" si="1"/>
        <v>Oitava Legislatura (2019-2022)</v>
      </c>
    </row>
    <row r="414" spans="1:7" ht="16.5" customHeight="1" x14ac:dyDescent="0.2">
      <c r="A414" s="16" t="s">
        <v>259</v>
      </c>
      <c r="B414" s="17" t="s">
        <v>260</v>
      </c>
      <c r="C414" s="17" t="s">
        <v>261</v>
      </c>
      <c r="D414" s="13" t="s">
        <v>17</v>
      </c>
      <c r="E414" s="6" t="s">
        <v>262</v>
      </c>
      <c r="F414" s="6" t="s">
        <v>70</v>
      </c>
      <c r="G414" s="6" t="str">
        <f t="shared" si="1"/>
        <v>Oitava Legislatura (2019-2022)</v>
      </c>
    </row>
    <row r="415" spans="1:7" ht="16.5" customHeight="1" x14ac:dyDescent="0.2">
      <c r="A415" s="14" t="s">
        <v>259</v>
      </c>
      <c r="B415" s="18" t="s">
        <v>260</v>
      </c>
      <c r="C415" s="18" t="s">
        <v>261</v>
      </c>
      <c r="D415" s="13" t="s">
        <v>17</v>
      </c>
      <c r="E415" s="5" t="s">
        <v>262</v>
      </c>
      <c r="F415" s="5" t="s">
        <v>30</v>
      </c>
      <c r="G415" s="5" t="str">
        <f t="shared" si="1"/>
        <v>Oitava Legislatura (2019-2022)</v>
      </c>
    </row>
    <row r="416" spans="1:7" ht="16.5" customHeight="1" x14ac:dyDescent="0.2">
      <c r="A416" s="16" t="s">
        <v>259</v>
      </c>
      <c r="B416" s="17" t="s">
        <v>260</v>
      </c>
      <c r="C416" s="17" t="s">
        <v>261</v>
      </c>
      <c r="D416" s="13" t="s">
        <v>17</v>
      </c>
      <c r="E416" s="6" t="s">
        <v>262</v>
      </c>
      <c r="F416" s="6" t="s">
        <v>447</v>
      </c>
      <c r="G416" s="6" t="str">
        <f t="shared" si="1"/>
        <v>Oitava Legislatura (2019-2022)</v>
      </c>
    </row>
    <row r="417" spans="1:7" ht="16.5" customHeight="1" x14ac:dyDescent="0.2">
      <c r="A417" s="14" t="s">
        <v>259</v>
      </c>
      <c r="B417" s="18" t="s">
        <v>260</v>
      </c>
      <c r="C417" s="18" t="s">
        <v>261</v>
      </c>
      <c r="D417" s="13" t="s">
        <v>17</v>
      </c>
      <c r="E417" s="5" t="s">
        <v>262</v>
      </c>
      <c r="F417" s="5" t="s">
        <v>331</v>
      </c>
      <c r="G417" s="5" t="str">
        <f t="shared" si="1"/>
        <v>Oitava Legislatura (2019-2022)</v>
      </c>
    </row>
    <row r="418" spans="1:7" ht="16.5" customHeight="1" x14ac:dyDescent="0.2">
      <c r="A418" s="16" t="s">
        <v>264</v>
      </c>
      <c r="B418" s="17" t="s">
        <v>265</v>
      </c>
      <c r="C418" s="17" t="s">
        <v>266</v>
      </c>
      <c r="D418" s="13" t="s">
        <v>17</v>
      </c>
      <c r="E418" s="6" t="s">
        <v>182</v>
      </c>
      <c r="F418" s="6" t="s">
        <v>452</v>
      </c>
      <c r="G418" s="6" t="str">
        <f t="shared" si="1"/>
        <v>Oitava Legislatura (2019-2022)</v>
      </c>
    </row>
    <row r="419" spans="1:7" ht="16.5" customHeight="1" x14ac:dyDescent="0.2">
      <c r="A419" s="14" t="s">
        <v>264</v>
      </c>
      <c r="B419" s="18" t="s">
        <v>265</v>
      </c>
      <c r="C419" s="18" t="s">
        <v>266</v>
      </c>
      <c r="D419" s="13" t="s">
        <v>17</v>
      </c>
      <c r="E419" s="5" t="s">
        <v>182</v>
      </c>
      <c r="F419" s="5" t="s">
        <v>14</v>
      </c>
      <c r="G419" s="5" t="str">
        <f t="shared" si="1"/>
        <v>Oitava Legislatura (2019-2022)</v>
      </c>
    </row>
    <row r="420" spans="1:7" ht="16.5" customHeight="1" x14ac:dyDescent="0.2">
      <c r="A420" s="16" t="s">
        <v>264</v>
      </c>
      <c r="B420" s="17" t="s">
        <v>265</v>
      </c>
      <c r="C420" s="17" t="s">
        <v>266</v>
      </c>
      <c r="D420" s="13" t="s">
        <v>17</v>
      </c>
      <c r="E420" s="6" t="s">
        <v>182</v>
      </c>
      <c r="F420" s="6" t="s">
        <v>39</v>
      </c>
      <c r="G420" s="6" t="str">
        <f t="shared" si="1"/>
        <v>Oitava Legislatura (2019-2022)</v>
      </c>
    </row>
    <row r="421" spans="1:7" ht="16.5" customHeight="1" x14ac:dyDescent="0.2">
      <c r="A421" s="14" t="s">
        <v>264</v>
      </c>
      <c r="B421" s="18" t="s">
        <v>265</v>
      </c>
      <c r="C421" s="18" t="s">
        <v>266</v>
      </c>
      <c r="D421" s="13" t="s">
        <v>17</v>
      </c>
      <c r="E421" s="5" t="s">
        <v>182</v>
      </c>
      <c r="F421" s="5" t="s">
        <v>38</v>
      </c>
      <c r="G421" s="5" t="str">
        <f t="shared" si="1"/>
        <v>Oitava Legislatura (2019-2022)</v>
      </c>
    </row>
    <row r="422" spans="1:7" ht="16.5" customHeight="1" x14ac:dyDescent="0.2">
      <c r="A422" s="16" t="s">
        <v>264</v>
      </c>
      <c r="B422" s="17" t="s">
        <v>265</v>
      </c>
      <c r="C422" s="17" t="s">
        <v>266</v>
      </c>
      <c r="D422" s="13" t="s">
        <v>17</v>
      </c>
      <c r="E422" s="6" t="s">
        <v>182</v>
      </c>
      <c r="F422" s="6" t="s">
        <v>65</v>
      </c>
      <c r="G422" s="6" t="str">
        <f t="shared" si="1"/>
        <v>Oitava Legislatura (2019-2022)</v>
      </c>
    </row>
    <row r="423" spans="1:7" ht="16.5" customHeight="1" x14ac:dyDescent="0.2">
      <c r="A423" s="14" t="s">
        <v>264</v>
      </c>
      <c r="B423" s="18" t="s">
        <v>265</v>
      </c>
      <c r="C423" s="18" t="s">
        <v>266</v>
      </c>
      <c r="D423" s="13" t="s">
        <v>17</v>
      </c>
      <c r="E423" s="5" t="s">
        <v>182</v>
      </c>
      <c r="F423" s="5" t="s">
        <v>121</v>
      </c>
      <c r="G423" s="5" t="str">
        <f t="shared" si="1"/>
        <v>Oitava Legislatura (2019-2022)</v>
      </c>
    </row>
    <row r="424" spans="1:7" ht="16.5" customHeight="1" x14ac:dyDescent="0.2">
      <c r="A424" s="16" t="s">
        <v>264</v>
      </c>
      <c r="B424" s="17" t="s">
        <v>265</v>
      </c>
      <c r="C424" s="17" t="s">
        <v>266</v>
      </c>
      <c r="D424" s="13" t="s">
        <v>17</v>
      </c>
      <c r="E424" s="6" t="s">
        <v>182</v>
      </c>
      <c r="F424" s="6" t="s">
        <v>451</v>
      </c>
      <c r="G424" s="6" t="str">
        <f t="shared" si="1"/>
        <v>Oitava Legislatura (2019-2022)</v>
      </c>
    </row>
    <row r="425" spans="1:7" ht="16.5" customHeight="1" x14ac:dyDescent="0.2">
      <c r="A425" s="14" t="s">
        <v>268</v>
      </c>
      <c r="B425" s="18" t="s">
        <v>269</v>
      </c>
      <c r="C425" s="18" t="s">
        <v>270</v>
      </c>
      <c r="D425" s="13" t="s">
        <v>17</v>
      </c>
      <c r="E425" s="5" t="s">
        <v>39</v>
      </c>
      <c r="F425" s="5" t="s">
        <v>26</v>
      </c>
      <c r="G425" s="5" t="str">
        <f t="shared" si="1"/>
        <v>Oitava Legislatura (2019-2022)</v>
      </c>
    </row>
    <row r="426" spans="1:7" ht="16.5" customHeight="1" x14ac:dyDescent="0.2">
      <c r="A426" s="16" t="s">
        <v>268</v>
      </c>
      <c r="B426" s="17" t="s">
        <v>269</v>
      </c>
      <c r="C426" s="17" t="s">
        <v>270</v>
      </c>
      <c r="D426" s="13" t="s">
        <v>17</v>
      </c>
      <c r="E426" s="6" t="s">
        <v>39</v>
      </c>
      <c r="F426" s="6" t="s">
        <v>182</v>
      </c>
      <c r="G426" s="6" t="str">
        <f t="shared" si="1"/>
        <v>Oitava Legislatura (2019-2022)</v>
      </c>
    </row>
    <row r="427" spans="1:7" ht="16.5" customHeight="1" x14ac:dyDescent="0.2">
      <c r="A427" s="14" t="s">
        <v>268</v>
      </c>
      <c r="B427" s="18" t="s">
        <v>269</v>
      </c>
      <c r="C427" s="18" t="s">
        <v>270</v>
      </c>
      <c r="D427" s="13" t="s">
        <v>17</v>
      </c>
      <c r="E427" s="5" t="s">
        <v>39</v>
      </c>
      <c r="F427" s="5" t="s">
        <v>70</v>
      </c>
      <c r="G427" s="5" t="str">
        <f t="shared" si="1"/>
        <v>Oitava Legislatura (2019-2022)</v>
      </c>
    </row>
    <row r="428" spans="1:7" ht="16.5" customHeight="1" x14ac:dyDescent="0.2">
      <c r="A428" s="16" t="s">
        <v>268</v>
      </c>
      <c r="B428" s="17" t="s">
        <v>269</v>
      </c>
      <c r="C428" s="17" t="s">
        <v>270</v>
      </c>
      <c r="D428" s="13" t="s">
        <v>17</v>
      </c>
      <c r="E428" s="6" t="s">
        <v>39</v>
      </c>
      <c r="F428" s="6" t="s">
        <v>30</v>
      </c>
      <c r="G428" s="6" t="str">
        <f t="shared" si="1"/>
        <v>Oitava Legislatura (2019-2022)</v>
      </c>
    </row>
    <row r="429" spans="1:7" ht="16.5" customHeight="1" x14ac:dyDescent="0.2">
      <c r="A429" s="14" t="s">
        <v>268</v>
      </c>
      <c r="B429" s="18" t="s">
        <v>269</v>
      </c>
      <c r="C429" s="18" t="s">
        <v>270</v>
      </c>
      <c r="D429" s="13" t="s">
        <v>17</v>
      </c>
      <c r="E429" s="5" t="s">
        <v>39</v>
      </c>
      <c r="F429" s="5" t="s">
        <v>152</v>
      </c>
      <c r="G429" s="5" t="str">
        <f t="shared" si="1"/>
        <v>Oitava Legislatura (2019-2022)</v>
      </c>
    </row>
    <row r="430" spans="1:7" ht="16.5" customHeight="1" x14ac:dyDescent="0.2">
      <c r="A430" s="16" t="s">
        <v>268</v>
      </c>
      <c r="B430" s="17" t="s">
        <v>269</v>
      </c>
      <c r="C430" s="17" t="s">
        <v>270</v>
      </c>
      <c r="D430" s="13" t="s">
        <v>17</v>
      </c>
      <c r="E430" s="6" t="s">
        <v>39</v>
      </c>
      <c r="F430" s="6" t="s">
        <v>8</v>
      </c>
      <c r="G430" s="6" t="str">
        <f t="shared" si="1"/>
        <v>Oitava Legislatura (2019-2022)</v>
      </c>
    </row>
    <row r="431" spans="1:7" ht="16.5" customHeight="1" x14ac:dyDescent="0.2">
      <c r="A431" s="14" t="s">
        <v>268</v>
      </c>
      <c r="B431" s="18" t="s">
        <v>269</v>
      </c>
      <c r="C431" s="18" t="s">
        <v>270</v>
      </c>
      <c r="D431" s="13" t="s">
        <v>17</v>
      </c>
      <c r="E431" s="5" t="s">
        <v>39</v>
      </c>
      <c r="F431" s="5" t="s">
        <v>331</v>
      </c>
      <c r="G431" s="5" t="str">
        <f t="shared" si="1"/>
        <v>Oitava Legislatura (2019-2022)</v>
      </c>
    </row>
    <row r="432" spans="1:7" ht="16.5" customHeight="1" x14ac:dyDescent="0.2">
      <c r="A432" s="16" t="s">
        <v>272</v>
      </c>
      <c r="B432" s="17" t="s">
        <v>273</v>
      </c>
      <c r="C432" s="17" t="s">
        <v>274</v>
      </c>
      <c r="D432" s="13" t="s">
        <v>17</v>
      </c>
      <c r="E432" s="6" t="s">
        <v>121</v>
      </c>
      <c r="F432" s="6" t="s">
        <v>116</v>
      </c>
      <c r="G432" s="6" t="str">
        <f t="shared" si="1"/>
        <v>Oitava Legislatura (2019-2022)</v>
      </c>
    </row>
    <row r="433" spans="1:7" ht="16.5" customHeight="1" x14ac:dyDescent="0.2">
      <c r="A433" s="14" t="s">
        <v>272</v>
      </c>
      <c r="B433" s="18" t="s">
        <v>273</v>
      </c>
      <c r="C433" s="18" t="s">
        <v>274</v>
      </c>
      <c r="D433" s="13" t="s">
        <v>17</v>
      </c>
      <c r="E433" s="5" t="s">
        <v>121</v>
      </c>
      <c r="F433" s="5" t="s">
        <v>45</v>
      </c>
      <c r="G433" s="5" t="str">
        <f t="shared" si="1"/>
        <v>Oitava Legislatura (2019-2022)</v>
      </c>
    </row>
    <row r="434" spans="1:7" ht="16.5" customHeight="1" x14ac:dyDescent="0.2">
      <c r="A434" s="16" t="s">
        <v>272</v>
      </c>
      <c r="B434" s="17" t="s">
        <v>273</v>
      </c>
      <c r="C434" s="17" t="s">
        <v>274</v>
      </c>
      <c r="D434" s="13" t="s">
        <v>17</v>
      </c>
      <c r="E434" s="6" t="s">
        <v>121</v>
      </c>
      <c r="F434" s="6" t="s">
        <v>39</v>
      </c>
      <c r="G434" s="6" t="str">
        <f t="shared" si="1"/>
        <v>Oitava Legislatura (2019-2022)</v>
      </c>
    </row>
    <row r="435" spans="1:7" ht="16.5" customHeight="1" x14ac:dyDescent="0.2">
      <c r="A435" s="14" t="s">
        <v>272</v>
      </c>
      <c r="B435" s="18" t="s">
        <v>273</v>
      </c>
      <c r="C435" s="18" t="s">
        <v>274</v>
      </c>
      <c r="D435" s="13" t="s">
        <v>17</v>
      </c>
      <c r="E435" s="5" t="s">
        <v>121</v>
      </c>
      <c r="F435" s="5" t="s">
        <v>182</v>
      </c>
      <c r="G435" s="5" t="str">
        <f t="shared" si="1"/>
        <v>Oitava Legislatura (2019-2022)</v>
      </c>
    </row>
    <row r="436" spans="1:7" ht="16.5" customHeight="1" x14ac:dyDescent="0.2">
      <c r="A436" s="16" t="s">
        <v>272</v>
      </c>
      <c r="B436" s="17" t="s">
        <v>273</v>
      </c>
      <c r="C436" s="17" t="s">
        <v>274</v>
      </c>
      <c r="D436" s="13" t="s">
        <v>17</v>
      </c>
      <c r="E436" s="6" t="s">
        <v>121</v>
      </c>
      <c r="F436" s="6" t="s">
        <v>70</v>
      </c>
      <c r="G436" s="6" t="str">
        <f t="shared" si="1"/>
        <v>Oitava Legislatura (2019-2022)</v>
      </c>
    </row>
    <row r="437" spans="1:7" ht="16.5" customHeight="1" x14ac:dyDescent="0.2">
      <c r="A437" s="14" t="s">
        <v>272</v>
      </c>
      <c r="B437" s="18" t="s">
        <v>273</v>
      </c>
      <c r="C437" s="18" t="s">
        <v>274</v>
      </c>
      <c r="D437" s="13" t="s">
        <v>17</v>
      </c>
      <c r="E437" s="5" t="s">
        <v>121</v>
      </c>
      <c r="F437" s="5" t="s">
        <v>447</v>
      </c>
      <c r="G437" s="5" t="str">
        <f t="shared" si="1"/>
        <v>Oitava Legislatura (2019-2022)</v>
      </c>
    </row>
    <row r="438" spans="1:7" ht="16.5" customHeight="1" x14ac:dyDescent="0.2">
      <c r="A438" s="16" t="s">
        <v>272</v>
      </c>
      <c r="B438" s="17" t="s">
        <v>273</v>
      </c>
      <c r="C438" s="17" t="s">
        <v>274</v>
      </c>
      <c r="D438" s="13" t="s">
        <v>17</v>
      </c>
      <c r="E438" s="6" t="s">
        <v>121</v>
      </c>
      <c r="F438" s="6" t="s">
        <v>152</v>
      </c>
      <c r="G438" s="6" t="str">
        <f t="shared" si="1"/>
        <v>Oitava Legislatura (2019-2022)</v>
      </c>
    </row>
    <row r="439" spans="1:7" ht="16.5" customHeight="1" x14ac:dyDescent="0.2">
      <c r="A439" s="14" t="s">
        <v>272</v>
      </c>
      <c r="B439" s="18" t="s">
        <v>273</v>
      </c>
      <c r="C439" s="18" t="s">
        <v>274</v>
      </c>
      <c r="D439" s="13" t="s">
        <v>17</v>
      </c>
      <c r="E439" s="5" t="s">
        <v>121</v>
      </c>
      <c r="F439" s="5" t="s">
        <v>331</v>
      </c>
      <c r="G439" s="5" t="str">
        <f t="shared" si="1"/>
        <v>Oitava Legislatura (2019-2022)</v>
      </c>
    </row>
    <row r="440" spans="1:7" ht="16.5" customHeight="1" x14ac:dyDescent="0.2">
      <c r="A440" s="16" t="s">
        <v>276</v>
      </c>
      <c r="B440" s="17" t="s">
        <v>277</v>
      </c>
      <c r="C440" s="17" t="s">
        <v>278</v>
      </c>
      <c r="D440" s="13" t="s">
        <v>17</v>
      </c>
      <c r="E440" s="6" t="s">
        <v>26</v>
      </c>
      <c r="F440" s="6" t="s">
        <v>27</v>
      </c>
      <c r="G440" s="6" t="str">
        <f t="shared" si="1"/>
        <v>Oitava Legislatura (2019-2022)</v>
      </c>
    </row>
    <row r="441" spans="1:7" ht="16.5" customHeight="1" x14ac:dyDescent="0.2">
      <c r="A441" s="14" t="s">
        <v>276</v>
      </c>
      <c r="B441" s="18" t="s">
        <v>277</v>
      </c>
      <c r="C441" s="18" t="s">
        <v>278</v>
      </c>
      <c r="D441" s="13" t="s">
        <v>17</v>
      </c>
      <c r="E441" s="5" t="s">
        <v>26</v>
      </c>
      <c r="F441" s="5" t="s">
        <v>38</v>
      </c>
      <c r="G441" s="5" t="str">
        <f t="shared" si="1"/>
        <v>Oitava Legislatura (2019-2022)</v>
      </c>
    </row>
    <row r="442" spans="1:7" ht="16.5" customHeight="1" x14ac:dyDescent="0.2">
      <c r="A442" s="16" t="s">
        <v>276</v>
      </c>
      <c r="B442" s="17" t="s">
        <v>277</v>
      </c>
      <c r="C442" s="17" t="s">
        <v>278</v>
      </c>
      <c r="D442" s="13" t="s">
        <v>17</v>
      </c>
      <c r="E442" s="6" t="s">
        <v>26</v>
      </c>
      <c r="F442" s="6" t="s">
        <v>65</v>
      </c>
      <c r="G442" s="6" t="str">
        <f t="shared" si="1"/>
        <v>Oitava Legislatura (2019-2022)</v>
      </c>
    </row>
    <row r="443" spans="1:7" ht="16.5" customHeight="1" x14ac:dyDescent="0.2">
      <c r="A443" s="14" t="s">
        <v>276</v>
      </c>
      <c r="B443" s="18" t="s">
        <v>277</v>
      </c>
      <c r="C443" s="18" t="s">
        <v>278</v>
      </c>
      <c r="D443" s="13" t="s">
        <v>17</v>
      </c>
      <c r="E443" s="5" t="s">
        <v>26</v>
      </c>
      <c r="F443" s="5" t="s">
        <v>30</v>
      </c>
      <c r="G443" s="5" t="str">
        <f t="shared" si="1"/>
        <v>Oitava Legislatura (2019-2022)</v>
      </c>
    </row>
    <row r="444" spans="1:7" ht="16.5" customHeight="1" x14ac:dyDescent="0.2">
      <c r="A444" s="16" t="s">
        <v>276</v>
      </c>
      <c r="B444" s="17" t="s">
        <v>277</v>
      </c>
      <c r="C444" s="17" t="s">
        <v>278</v>
      </c>
      <c r="D444" s="13" t="s">
        <v>17</v>
      </c>
      <c r="E444" s="6" t="s">
        <v>26</v>
      </c>
      <c r="F444" s="6" t="s">
        <v>152</v>
      </c>
      <c r="G444" s="6" t="str">
        <f t="shared" si="1"/>
        <v>Oitava Legislatura (2019-2022)</v>
      </c>
    </row>
    <row r="445" spans="1:7" ht="16.5" customHeight="1" x14ac:dyDescent="0.2">
      <c r="A445" s="14" t="s">
        <v>276</v>
      </c>
      <c r="B445" s="18" t="s">
        <v>277</v>
      </c>
      <c r="C445" s="18" t="s">
        <v>278</v>
      </c>
      <c r="D445" s="13" t="s">
        <v>17</v>
      </c>
      <c r="E445" s="5" t="s">
        <v>26</v>
      </c>
      <c r="F445" s="5" t="s">
        <v>262</v>
      </c>
      <c r="G445" s="5" t="str">
        <f t="shared" si="1"/>
        <v>Oitava Legislatura (2019-2022)</v>
      </c>
    </row>
    <row r="446" spans="1:7" ht="16.5" customHeight="1" x14ac:dyDescent="0.2">
      <c r="A446" s="16" t="s">
        <v>276</v>
      </c>
      <c r="B446" s="17" t="s">
        <v>277</v>
      </c>
      <c r="C446" s="17" t="s">
        <v>278</v>
      </c>
      <c r="D446" s="13" t="s">
        <v>17</v>
      </c>
      <c r="E446" s="6" t="s">
        <v>26</v>
      </c>
      <c r="F446" s="6" t="s">
        <v>331</v>
      </c>
      <c r="G446" s="6" t="str">
        <f t="shared" si="1"/>
        <v>Oitava Legislatura (2019-2022)</v>
      </c>
    </row>
    <row r="447" spans="1:7" ht="16.5" customHeight="1" x14ac:dyDescent="0.2">
      <c r="A447" s="14" t="s">
        <v>280</v>
      </c>
      <c r="B447" s="18" t="s">
        <v>281</v>
      </c>
      <c r="C447" s="18" t="s">
        <v>282</v>
      </c>
      <c r="D447" s="13" t="s">
        <v>17</v>
      </c>
      <c r="E447" s="5" t="s">
        <v>14</v>
      </c>
      <c r="F447" s="25" t="s">
        <v>135</v>
      </c>
      <c r="G447" s="5" t="str">
        <f t="shared" si="1"/>
        <v>Oitava Legislatura (2019-2022)</v>
      </c>
    </row>
    <row r="448" spans="1:7" ht="16.5" customHeight="1" x14ac:dyDescent="0.2">
      <c r="A448" s="16" t="s">
        <v>280</v>
      </c>
      <c r="B448" s="17" t="s">
        <v>281</v>
      </c>
      <c r="C448" s="17" t="s">
        <v>282</v>
      </c>
      <c r="D448" s="13" t="s">
        <v>17</v>
      </c>
      <c r="E448" s="6" t="s">
        <v>14</v>
      </c>
      <c r="F448" s="6" t="s">
        <v>20</v>
      </c>
      <c r="G448" s="6" t="str">
        <f t="shared" si="1"/>
        <v>Oitava Legislatura (2019-2022)</v>
      </c>
    </row>
    <row r="449" spans="1:7" ht="16.5" customHeight="1" x14ac:dyDescent="0.2">
      <c r="A449" s="14" t="s">
        <v>280</v>
      </c>
      <c r="B449" s="18" t="s">
        <v>281</v>
      </c>
      <c r="C449" s="18" t="s">
        <v>282</v>
      </c>
      <c r="D449" s="13" t="s">
        <v>17</v>
      </c>
      <c r="E449" s="5" t="s">
        <v>14</v>
      </c>
      <c r="F449" s="5" t="s">
        <v>65</v>
      </c>
      <c r="G449" s="5" t="str">
        <f t="shared" si="1"/>
        <v>Oitava Legislatura (2019-2022)</v>
      </c>
    </row>
    <row r="450" spans="1:7" ht="16.5" customHeight="1" x14ac:dyDescent="0.2">
      <c r="A450" s="16" t="s">
        <v>280</v>
      </c>
      <c r="B450" s="17" t="s">
        <v>281</v>
      </c>
      <c r="C450" s="17" t="s">
        <v>282</v>
      </c>
      <c r="D450" s="13" t="s">
        <v>17</v>
      </c>
      <c r="E450" s="6" t="s">
        <v>14</v>
      </c>
      <c r="F450" s="6" t="s">
        <v>182</v>
      </c>
      <c r="G450" s="6" t="str">
        <f t="shared" si="1"/>
        <v>Oitava Legislatura (2019-2022)</v>
      </c>
    </row>
    <row r="451" spans="1:7" ht="16.5" customHeight="1" x14ac:dyDescent="0.2">
      <c r="A451" s="14" t="s">
        <v>280</v>
      </c>
      <c r="B451" s="18" t="s">
        <v>281</v>
      </c>
      <c r="C451" s="18" t="s">
        <v>282</v>
      </c>
      <c r="D451" s="13" t="s">
        <v>17</v>
      </c>
      <c r="E451" s="5" t="s">
        <v>14</v>
      </c>
      <c r="F451" s="5" t="s">
        <v>152</v>
      </c>
      <c r="G451" s="5" t="str">
        <f t="shared" si="1"/>
        <v>Oitava Legislatura (2019-2022)</v>
      </c>
    </row>
    <row r="452" spans="1:7" ht="16.5" customHeight="1" x14ac:dyDescent="0.2">
      <c r="A452" s="16" t="s">
        <v>280</v>
      </c>
      <c r="B452" s="17" t="s">
        <v>281</v>
      </c>
      <c r="C452" s="17" t="s">
        <v>282</v>
      </c>
      <c r="D452" s="13" t="s">
        <v>17</v>
      </c>
      <c r="E452" s="6" t="s">
        <v>14</v>
      </c>
      <c r="F452" s="6" t="s">
        <v>52</v>
      </c>
      <c r="G452" s="6" t="str">
        <f t="shared" si="1"/>
        <v>Oitava Legislatura (2019-2022)</v>
      </c>
    </row>
    <row r="453" spans="1:7" ht="16.5" customHeight="1" x14ac:dyDescent="0.2">
      <c r="A453" s="14" t="s">
        <v>280</v>
      </c>
      <c r="B453" s="18" t="s">
        <v>281</v>
      </c>
      <c r="C453" s="18" t="s">
        <v>282</v>
      </c>
      <c r="D453" s="13" t="s">
        <v>17</v>
      </c>
      <c r="E453" s="5" t="s">
        <v>14</v>
      </c>
      <c r="F453" s="5" t="s">
        <v>8</v>
      </c>
      <c r="G453" s="5" t="str">
        <f t="shared" si="1"/>
        <v>Oitava Legislatura (2019-2022)</v>
      </c>
    </row>
    <row r="454" spans="1:7" ht="16.5" customHeight="1" x14ac:dyDescent="0.2">
      <c r="A454" s="16" t="s">
        <v>280</v>
      </c>
      <c r="B454" s="17" t="s">
        <v>281</v>
      </c>
      <c r="C454" s="17" t="s">
        <v>282</v>
      </c>
      <c r="D454" s="13" t="s">
        <v>17</v>
      </c>
      <c r="E454" s="6" t="s">
        <v>14</v>
      </c>
      <c r="F454" s="6" t="s">
        <v>331</v>
      </c>
      <c r="G454" s="6" t="str">
        <f t="shared" si="1"/>
        <v>Oitava Legislatura (2019-2022)</v>
      </c>
    </row>
    <row r="455" spans="1:7" ht="16.5" customHeight="1" x14ac:dyDescent="0.2">
      <c r="A455" s="14" t="s">
        <v>284</v>
      </c>
      <c r="B455" s="18" t="s">
        <v>285</v>
      </c>
      <c r="C455" s="18" t="s">
        <v>286</v>
      </c>
      <c r="D455" s="13" t="s">
        <v>17</v>
      </c>
      <c r="E455" s="5" t="s">
        <v>14</v>
      </c>
      <c r="F455" s="5" t="s">
        <v>100</v>
      </c>
      <c r="G455" s="5" t="str">
        <f t="shared" si="1"/>
        <v>Oitava Legislatura (2019-2022)</v>
      </c>
    </row>
    <row r="456" spans="1:7" ht="16.5" customHeight="1" x14ac:dyDescent="0.2">
      <c r="A456" s="16" t="s">
        <v>284</v>
      </c>
      <c r="B456" s="17" t="s">
        <v>285</v>
      </c>
      <c r="C456" s="17" t="s">
        <v>286</v>
      </c>
      <c r="D456" s="13" t="s">
        <v>17</v>
      </c>
      <c r="E456" s="6" t="s">
        <v>14</v>
      </c>
      <c r="F456" s="6" t="s">
        <v>27</v>
      </c>
      <c r="G456" s="6" t="str">
        <f t="shared" si="1"/>
        <v>Oitava Legislatura (2019-2022)</v>
      </c>
    </row>
    <row r="457" spans="1:7" ht="16.5" customHeight="1" x14ac:dyDescent="0.2">
      <c r="A457" s="14" t="s">
        <v>284</v>
      </c>
      <c r="B457" s="18" t="s">
        <v>285</v>
      </c>
      <c r="C457" s="18" t="s">
        <v>286</v>
      </c>
      <c r="D457" s="13" t="s">
        <v>17</v>
      </c>
      <c r="E457" s="5" t="s">
        <v>14</v>
      </c>
      <c r="F457" s="25" t="s">
        <v>135</v>
      </c>
      <c r="G457" s="5" t="str">
        <f t="shared" si="1"/>
        <v>Oitava Legislatura (2019-2022)</v>
      </c>
    </row>
    <row r="458" spans="1:7" ht="16.5" customHeight="1" x14ac:dyDescent="0.2">
      <c r="A458" s="16" t="s">
        <v>284</v>
      </c>
      <c r="B458" s="17" t="s">
        <v>285</v>
      </c>
      <c r="C458" s="17" t="s">
        <v>286</v>
      </c>
      <c r="D458" s="13" t="s">
        <v>17</v>
      </c>
      <c r="E458" s="6" t="s">
        <v>14</v>
      </c>
      <c r="F458" s="6" t="s">
        <v>116</v>
      </c>
      <c r="G458" s="6" t="str">
        <f t="shared" si="1"/>
        <v>Oitava Legislatura (2019-2022)</v>
      </c>
    </row>
    <row r="459" spans="1:7" ht="16.5" customHeight="1" x14ac:dyDescent="0.2">
      <c r="A459" s="14" t="s">
        <v>284</v>
      </c>
      <c r="B459" s="18" t="s">
        <v>285</v>
      </c>
      <c r="C459" s="18" t="s">
        <v>286</v>
      </c>
      <c r="D459" s="13" t="s">
        <v>17</v>
      </c>
      <c r="E459" s="5" t="s">
        <v>14</v>
      </c>
      <c r="F459" s="5" t="s">
        <v>39</v>
      </c>
      <c r="G459" s="5" t="str">
        <f t="shared" si="1"/>
        <v>Oitava Legislatura (2019-2022)</v>
      </c>
    </row>
    <row r="460" spans="1:7" ht="16.5" customHeight="1" x14ac:dyDescent="0.2">
      <c r="A460" s="16" t="s">
        <v>284</v>
      </c>
      <c r="B460" s="17" t="s">
        <v>285</v>
      </c>
      <c r="C460" s="17" t="s">
        <v>286</v>
      </c>
      <c r="D460" s="13" t="s">
        <v>17</v>
      </c>
      <c r="E460" s="6" t="s">
        <v>14</v>
      </c>
      <c r="F460" s="6" t="s">
        <v>70</v>
      </c>
      <c r="G460" s="6" t="str">
        <f t="shared" si="1"/>
        <v>Oitava Legislatura (2019-2022)</v>
      </c>
    </row>
    <row r="461" spans="1:7" ht="16.5" customHeight="1" x14ac:dyDescent="0.2">
      <c r="A461" s="14" t="s">
        <v>284</v>
      </c>
      <c r="B461" s="18" t="s">
        <v>285</v>
      </c>
      <c r="C461" s="18" t="s">
        <v>286</v>
      </c>
      <c r="D461" s="13" t="s">
        <v>17</v>
      </c>
      <c r="E461" s="5" t="s">
        <v>14</v>
      </c>
      <c r="F461" s="5" t="s">
        <v>152</v>
      </c>
      <c r="G461" s="5" t="str">
        <f t="shared" si="1"/>
        <v>Oitava Legislatura (2019-2022)</v>
      </c>
    </row>
    <row r="462" spans="1:7" ht="16.5" customHeight="1" x14ac:dyDescent="0.2">
      <c r="A462" s="16" t="s">
        <v>284</v>
      </c>
      <c r="B462" s="17" t="s">
        <v>285</v>
      </c>
      <c r="C462" s="17" t="s">
        <v>286</v>
      </c>
      <c r="D462" s="13" t="s">
        <v>17</v>
      </c>
      <c r="E462" s="6" t="s">
        <v>14</v>
      </c>
      <c r="F462" s="6" t="s">
        <v>52</v>
      </c>
      <c r="G462" s="6" t="str">
        <f t="shared" si="1"/>
        <v>Oitava Legislatura (2019-2022)</v>
      </c>
    </row>
    <row r="463" spans="1:7" ht="16.5" customHeight="1" x14ac:dyDescent="0.2">
      <c r="A463" s="14" t="s">
        <v>284</v>
      </c>
      <c r="B463" s="18" t="s">
        <v>285</v>
      </c>
      <c r="C463" s="18" t="s">
        <v>286</v>
      </c>
      <c r="D463" s="13" t="s">
        <v>17</v>
      </c>
      <c r="E463" s="5" t="s">
        <v>14</v>
      </c>
      <c r="F463" s="5" t="s">
        <v>8</v>
      </c>
      <c r="G463" s="5" t="str">
        <f t="shared" si="1"/>
        <v>Oitava Legislatura (2019-2022)</v>
      </c>
    </row>
    <row r="464" spans="1:7" ht="16.5" customHeight="1" x14ac:dyDescent="0.2">
      <c r="A464" s="16" t="s">
        <v>284</v>
      </c>
      <c r="B464" s="17" t="s">
        <v>285</v>
      </c>
      <c r="C464" s="17" t="s">
        <v>286</v>
      </c>
      <c r="D464" s="13" t="s">
        <v>17</v>
      </c>
      <c r="E464" s="6" t="s">
        <v>14</v>
      </c>
      <c r="F464" s="6" t="s">
        <v>262</v>
      </c>
      <c r="G464" s="6" t="str">
        <f t="shared" si="1"/>
        <v>Oitava Legislatura (2019-2022)</v>
      </c>
    </row>
    <row r="465" spans="1:7" ht="16.5" customHeight="1" x14ac:dyDescent="0.2">
      <c r="A465" s="14" t="s">
        <v>288</v>
      </c>
      <c r="B465" s="18" t="s">
        <v>289</v>
      </c>
      <c r="C465" s="18" t="s">
        <v>290</v>
      </c>
      <c r="D465" s="13" t="s">
        <v>17</v>
      </c>
      <c r="E465" s="5" t="s">
        <v>53</v>
      </c>
      <c r="F465" s="5" t="s">
        <v>299</v>
      </c>
      <c r="G465" s="5" t="str">
        <f t="shared" si="1"/>
        <v>Oitava Legislatura (2019-2022)</v>
      </c>
    </row>
    <row r="466" spans="1:7" ht="16.5" customHeight="1" x14ac:dyDescent="0.2">
      <c r="A466" s="16" t="s">
        <v>288</v>
      </c>
      <c r="B466" s="17" t="s">
        <v>289</v>
      </c>
      <c r="C466" s="17" t="s">
        <v>290</v>
      </c>
      <c r="D466" s="13" t="s">
        <v>17</v>
      </c>
      <c r="E466" s="6" t="s">
        <v>53</v>
      </c>
      <c r="F466" s="6" t="s">
        <v>100</v>
      </c>
      <c r="G466" s="6" t="str">
        <f t="shared" si="1"/>
        <v>Oitava Legislatura (2019-2022)</v>
      </c>
    </row>
    <row r="467" spans="1:7" ht="16.5" customHeight="1" x14ac:dyDescent="0.2">
      <c r="A467" s="14" t="s">
        <v>288</v>
      </c>
      <c r="B467" s="18" t="s">
        <v>289</v>
      </c>
      <c r="C467" s="18" t="s">
        <v>290</v>
      </c>
      <c r="D467" s="13" t="s">
        <v>17</v>
      </c>
      <c r="E467" s="5" t="s">
        <v>53</v>
      </c>
      <c r="F467" s="5" t="s">
        <v>116</v>
      </c>
      <c r="G467" s="5" t="str">
        <f t="shared" si="1"/>
        <v>Oitava Legislatura (2019-2022)</v>
      </c>
    </row>
    <row r="468" spans="1:7" ht="16.5" customHeight="1" x14ac:dyDescent="0.2">
      <c r="A468" s="16" t="s">
        <v>288</v>
      </c>
      <c r="B468" s="17" t="s">
        <v>289</v>
      </c>
      <c r="C468" s="17" t="s">
        <v>290</v>
      </c>
      <c r="D468" s="13" t="s">
        <v>17</v>
      </c>
      <c r="E468" s="6" t="s">
        <v>53</v>
      </c>
      <c r="F468" s="6" t="s">
        <v>38</v>
      </c>
      <c r="G468" s="6" t="str">
        <f t="shared" si="1"/>
        <v>Oitava Legislatura (2019-2022)</v>
      </c>
    </row>
    <row r="469" spans="1:7" ht="16.5" customHeight="1" x14ac:dyDescent="0.2">
      <c r="A469" s="14" t="s">
        <v>288</v>
      </c>
      <c r="B469" s="18" t="s">
        <v>289</v>
      </c>
      <c r="C469" s="18" t="s">
        <v>290</v>
      </c>
      <c r="D469" s="13" t="s">
        <v>17</v>
      </c>
      <c r="E469" s="5" t="s">
        <v>53</v>
      </c>
      <c r="F469" s="5" t="s">
        <v>70</v>
      </c>
      <c r="G469" s="5" t="str">
        <f t="shared" si="1"/>
        <v>Oitava Legislatura (2019-2022)</v>
      </c>
    </row>
    <row r="470" spans="1:7" ht="16.5" customHeight="1" x14ac:dyDescent="0.2">
      <c r="A470" s="16" t="s">
        <v>288</v>
      </c>
      <c r="B470" s="17" t="s">
        <v>289</v>
      </c>
      <c r="C470" s="17" t="s">
        <v>290</v>
      </c>
      <c r="D470" s="13" t="s">
        <v>17</v>
      </c>
      <c r="E470" s="6" t="s">
        <v>53</v>
      </c>
      <c r="F470" s="6" t="s">
        <v>121</v>
      </c>
      <c r="G470" s="6" t="str">
        <f t="shared" si="1"/>
        <v>Oitava Legislatura (2019-2022)</v>
      </c>
    </row>
    <row r="471" spans="1:7" ht="16.5" customHeight="1" x14ac:dyDescent="0.2">
      <c r="A471" s="14" t="s">
        <v>288</v>
      </c>
      <c r="B471" s="18" t="s">
        <v>289</v>
      </c>
      <c r="C471" s="18" t="s">
        <v>290</v>
      </c>
      <c r="D471" s="13" t="s">
        <v>17</v>
      </c>
      <c r="E471" s="5" t="s">
        <v>53</v>
      </c>
      <c r="F471" s="5" t="s">
        <v>447</v>
      </c>
      <c r="G471" s="5" t="str">
        <f t="shared" si="1"/>
        <v>Oitava Legislatura (2019-2022)</v>
      </c>
    </row>
    <row r="472" spans="1:7" ht="16.5" customHeight="1" x14ac:dyDescent="0.2">
      <c r="A472" s="16" t="s">
        <v>288</v>
      </c>
      <c r="B472" s="17" t="s">
        <v>289</v>
      </c>
      <c r="C472" s="17" t="s">
        <v>290</v>
      </c>
      <c r="D472" s="13" t="s">
        <v>17</v>
      </c>
      <c r="E472" s="6" t="s">
        <v>53</v>
      </c>
      <c r="F472" s="6" t="s">
        <v>8</v>
      </c>
      <c r="G472" s="6" t="str">
        <f t="shared" si="1"/>
        <v>Oitava Legislatura (2019-2022)</v>
      </c>
    </row>
    <row r="473" spans="1:7" ht="16.5" customHeight="1" x14ac:dyDescent="0.2">
      <c r="A473" s="14" t="s">
        <v>292</v>
      </c>
      <c r="B473" s="18" t="s">
        <v>293</v>
      </c>
      <c r="C473" s="18" t="s">
        <v>294</v>
      </c>
      <c r="D473" s="13" t="s">
        <v>17</v>
      </c>
      <c r="E473" s="25" t="s">
        <v>135</v>
      </c>
      <c r="F473" s="5" t="s">
        <v>45</v>
      </c>
      <c r="G473" s="5" t="str">
        <f t="shared" si="1"/>
        <v>Oitava Legislatura (2019-2022)</v>
      </c>
    </row>
    <row r="474" spans="1:7" ht="16.5" customHeight="1" x14ac:dyDescent="0.2">
      <c r="A474" s="16" t="s">
        <v>292</v>
      </c>
      <c r="B474" s="17" t="s">
        <v>293</v>
      </c>
      <c r="C474" s="17" t="s">
        <v>294</v>
      </c>
      <c r="D474" s="13" t="s">
        <v>17</v>
      </c>
      <c r="E474" s="23" t="s">
        <v>135</v>
      </c>
      <c r="F474" s="6" t="s">
        <v>39</v>
      </c>
      <c r="G474" s="6" t="str">
        <f t="shared" si="1"/>
        <v>Oitava Legislatura (2019-2022)</v>
      </c>
    </row>
    <row r="475" spans="1:7" ht="16.5" customHeight="1" x14ac:dyDescent="0.2">
      <c r="A475" s="14" t="s">
        <v>292</v>
      </c>
      <c r="B475" s="18" t="s">
        <v>293</v>
      </c>
      <c r="C475" s="18" t="s">
        <v>294</v>
      </c>
      <c r="D475" s="13" t="s">
        <v>17</v>
      </c>
      <c r="E475" s="25" t="s">
        <v>135</v>
      </c>
      <c r="F475" s="5" t="s">
        <v>38</v>
      </c>
      <c r="G475" s="5" t="str">
        <f t="shared" si="1"/>
        <v>Oitava Legislatura (2019-2022)</v>
      </c>
    </row>
    <row r="476" spans="1:7" ht="16.5" customHeight="1" x14ac:dyDescent="0.2">
      <c r="A476" s="16" t="s">
        <v>292</v>
      </c>
      <c r="B476" s="17" t="s">
        <v>293</v>
      </c>
      <c r="C476" s="17" t="s">
        <v>294</v>
      </c>
      <c r="D476" s="13" t="s">
        <v>17</v>
      </c>
      <c r="E476" s="23" t="s">
        <v>135</v>
      </c>
      <c r="F476" s="6" t="s">
        <v>30</v>
      </c>
      <c r="G476" s="6" t="str">
        <f t="shared" si="1"/>
        <v>Oitava Legislatura (2019-2022)</v>
      </c>
    </row>
    <row r="477" spans="1:7" ht="16.5" customHeight="1" x14ac:dyDescent="0.2">
      <c r="A477" s="14" t="s">
        <v>292</v>
      </c>
      <c r="B477" s="18" t="s">
        <v>293</v>
      </c>
      <c r="C477" s="18" t="s">
        <v>294</v>
      </c>
      <c r="D477" s="13" t="s">
        <v>17</v>
      </c>
      <c r="E477" s="25" t="s">
        <v>135</v>
      </c>
      <c r="F477" s="5" t="s">
        <v>152</v>
      </c>
      <c r="G477" s="5" t="str">
        <f t="shared" si="1"/>
        <v>Oitava Legislatura (2019-2022)</v>
      </c>
    </row>
    <row r="478" spans="1:7" ht="16.5" customHeight="1" x14ac:dyDescent="0.2">
      <c r="A478" s="16" t="s">
        <v>292</v>
      </c>
      <c r="B478" s="17" t="s">
        <v>293</v>
      </c>
      <c r="C478" s="17" t="s">
        <v>294</v>
      </c>
      <c r="D478" s="13" t="s">
        <v>17</v>
      </c>
      <c r="E478" s="23" t="s">
        <v>135</v>
      </c>
      <c r="F478" s="6" t="s">
        <v>262</v>
      </c>
      <c r="G478" s="6" t="str">
        <f t="shared" si="1"/>
        <v>Oitava Legislatura (2019-2022)</v>
      </c>
    </row>
    <row r="479" spans="1:7" ht="16.5" customHeight="1" x14ac:dyDescent="0.2">
      <c r="A479" s="14" t="s">
        <v>292</v>
      </c>
      <c r="B479" s="18" t="s">
        <v>293</v>
      </c>
      <c r="C479" s="18" t="s">
        <v>294</v>
      </c>
      <c r="D479" s="13" t="s">
        <v>17</v>
      </c>
      <c r="E479" s="25" t="s">
        <v>135</v>
      </c>
      <c r="F479" s="5" t="s">
        <v>331</v>
      </c>
      <c r="G479" s="5" t="str">
        <f t="shared" si="1"/>
        <v>Oitava Legislatura (2019-2022)</v>
      </c>
    </row>
    <row r="480" spans="1:7" ht="16.5" customHeight="1" x14ac:dyDescent="0.2">
      <c r="A480" s="16" t="s">
        <v>296</v>
      </c>
      <c r="B480" s="17" t="s">
        <v>297</v>
      </c>
      <c r="C480" s="17" t="s">
        <v>298</v>
      </c>
      <c r="D480" s="13" t="s">
        <v>17</v>
      </c>
      <c r="E480" s="6" t="s">
        <v>299</v>
      </c>
      <c r="F480" s="6" t="s">
        <v>100</v>
      </c>
      <c r="G480" s="6" t="str">
        <f t="shared" si="1"/>
        <v>Oitava Legislatura (2019-2022)</v>
      </c>
    </row>
    <row r="481" spans="1:7" ht="16.5" customHeight="1" x14ac:dyDescent="0.2">
      <c r="A481" s="14" t="s">
        <v>296</v>
      </c>
      <c r="B481" s="18" t="s">
        <v>297</v>
      </c>
      <c r="C481" s="18" t="s">
        <v>298</v>
      </c>
      <c r="D481" s="13" t="s">
        <v>17</v>
      </c>
      <c r="E481" s="5" t="s">
        <v>299</v>
      </c>
      <c r="F481" s="5" t="s">
        <v>53</v>
      </c>
      <c r="G481" s="5" t="str">
        <f t="shared" si="1"/>
        <v>Oitava Legislatura (2019-2022)</v>
      </c>
    </row>
    <row r="482" spans="1:7" ht="16.5" customHeight="1" x14ac:dyDescent="0.2">
      <c r="A482" s="16" t="s">
        <v>296</v>
      </c>
      <c r="B482" s="17" t="s">
        <v>297</v>
      </c>
      <c r="C482" s="17" t="s">
        <v>298</v>
      </c>
      <c r="D482" s="13" t="s">
        <v>17</v>
      </c>
      <c r="E482" s="6" t="s">
        <v>299</v>
      </c>
      <c r="F482" s="6" t="s">
        <v>173</v>
      </c>
      <c r="G482" s="6" t="str">
        <f t="shared" si="1"/>
        <v>Oitava Legislatura (2019-2022)</v>
      </c>
    </row>
    <row r="483" spans="1:7" ht="16.5" customHeight="1" x14ac:dyDescent="0.2">
      <c r="A483" s="14" t="s">
        <v>296</v>
      </c>
      <c r="B483" s="18" t="s">
        <v>297</v>
      </c>
      <c r="C483" s="18" t="s">
        <v>298</v>
      </c>
      <c r="D483" s="13" t="s">
        <v>17</v>
      </c>
      <c r="E483" s="5" t="s">
        <v>299</v>
      </c>
      <c r="F483" s="5" t="s">
        <v>453</v>
      </c>
      <c r="G483" s="5" t="str">
        <f t="shared" si="1"/>
        <v>Oitava Legislatura (2019-2022)</v>
      </c>
    </row>
    <row r="484" spans="1:7" ht="16.5" customHeight="1" x14ac:dyDescent="0.2">
      <c r="A484" s="16" t="s">
        <v>296</v>
      </c>
      <c r="B484" s="17" t="s">
        <v>297</v>
      </c>
      <c r="C484" s="17" t="s">
        <v>298</v>
      </c>
      <c r="D484" s="13" t="s">
        <v>17</v>
      </c>
      <c r="E484" s="6" t="s">
        <v>299</v>
      </c>
      <c r="F484" s="23" t="s">
        <v>135</v>
      </c>
      <c r="G484" s="6" t="str">
        <f t="shared" si="1"/>
        <v>Oitava Legislatura (2019-2022)</v>
      </c>
    </row>
    <row r="485" spans="1:7" ht="16.5" customHeight="1" x14ac:dyDescent="0.2">
      <c r="A485" s="14" t="s">
        <v>296</v>
      </c>
      <c r="B485" s="18" t="s">
        <v>297</v>
      </c>
      <c r="C485" s="18" t="s">
        <v>298</v>
      </c>
      <c r="D485" s="13" t="s">
        <v>17</v>
      </c>
      <c r="E485" s="5" t="s">
        <v>299</v>
      </c>
      <c r="F485" s="5" t="s">
        <v>116</v>
      </c>
      <c r="G485" s="5" t="str">
        <f t="shared" si="1"/>
        <v>Oitava Legislatura (2019-2022)</v>
      </c>
    </row>
    <row r="486" spans="1:7" ht="16.5" customHeight="1" x14ac:dyDescent="0.2">
      <c r="A486" s="16" t="s">
        <v>296</v>
      </c>
      <c r="B486" s="17" t="s">
        <v>297</v>
      </c>
      <c r="C486" s="17" t="s">
        <v>298</v>
      </c>
      <c r="D486" s="13" t="s">
        <v>17</v>
      </c>
      <c r="E486" s="6" t="s">
        <v>299</v>
      </c>
      <c r="F486" s="6" t="s">
        <v>38</v>
      </c>
      <c r="G486" s="6" t="str">
        <f t="shared" si="1"/>
        <v>Oitava Legislatura (2019-2022)</v>
      </c>
    </row>
    <row r="487" spans="1:7" ht="16.5" customHeight="1" x14ac:dyDescent="0.2">
      <c r="A487" s="14" t="s">
        <v>296</v>
      </c>
      <c r="B487" s="18" t="s">
        <v>297</v>
      </c>
      <c r="C487" s="18" t="s">
        <v>298</v>
      </c>
      <c r="D487" s="13" t="s">
        <v>17</v>
      </c>
      <c r="E487" s="5" t="s">
        <v>299</v>
      </c>
      <c r="F487" s="5" t="s">
        <v>20</v>
      </c>
      <c r="G487" s="5" t="str">
        <f t="shared" si="1"/>
        <v>Oitava Legislatura (2019-2022)</v>
      </c>
    </row>
    <row r="488" spans="1:7" ht="16.5" customHeight="1" x14ac:dyDescent="0.2">
      <c r="A488" s="16" t="s">
        <v>296</v>
      </c>
      <c r="B488" s="17" t="s">
        <v>297</v>
      </c>
      <c r="C488" s="17" t="s">
        <v>298</v>
      </c>
      <c r="D488" s="13" t="s">
        <v>17</v>
      </c>
      <c r="E488" s="6" t="s">
        <v>299</v>
      </c>
      <c r="F488" s="6" t="s">
        <v>65</v>
      </c>
      <c r="G488" s="6" t="str">
        <f t="shared" si="1"/>
        <v>Oitava Legislatura (2019-2022)</v>
      </c>
    </row>
    <row r="489" spans="1:7" ht="16.5" customHeight="1" x14ac:dyDescent="0.2">
      <c r="A489" s="14" t="s">
        <v>296</v>
      </c>
      <c r="B489" s="18" t="s">
        <v>297</v>
      </c>
      <c r="C489" s="18" t="s">
        <v>298</v>
      </c>
      <c r="D489" s="13" t="s">
        <v>17</v>
      </c>
      <c r="E489" s="5" t="s">
        <v>299</v>
      </c>
      <c r="F489" s="5" t="s">
        <v>70</v>
      </c>
      <c r="G489" s="5" t="str">
        <f t="shared" si="1"/>
        <v>Oitava Legislatura (2019-2022)</v>
      </c>
    </row>
    <row r="490" spans="1:7" ht="16.5" customHeight="1" x14ac:dyDescent="0.2">
      <c r="A490" s="16" t="s">
        <v>296</v>
      </c>
      <c r="B490" s="17" t="s">
        <v>297</v>
      </c>
      <c r="C490" s="17" t="s">
        <v>298</v>
      </c>
      <c r="D490" s="13" t="s">
        <v>17</v>
      </c>
      <c r="E490" s="6" t="s">
        <v>299</v>
      </c>
      <c r="F490" s="6" t="s">
        <v>30</v>
      </c>
      <c r="G490" s="6" t="str">
        <f t="shared" si="1"/>
        <v>Oitava Legislatura (2019-2022)</v>
      </c>
    </row>
    <row r="491" spans="1:7" ht="16.5" customHeight="1" x14ac:dyDescent="0.2">
      <c r="A491" s="14" t="s">
        <v>296</v>
      </c>
      <c r="B491" s="18" t="s">
        <v>297</v>
      </c>
      <c r="C491" s="18" t="s">
        <v>298</v>
      </c>
      <c r="D491" s="13" t="s">
        <v>17</v>
      </c>
      <c r="E491" s="5" t="s">
        <v>299</v>
      </c>
      <c r="F491" s="5" t="s">
        <v>152</v>
      </c>
      <c r="G491" s="5" t="str">
        <f t="shared" si="1"/>
        <v>Oitava Legislatura (2019-2022)</v>
      </c>
    </row>
    <row r="492" spans="1:7" ht="16.5" customHeight="1" x14ac:dyDescent="0.2">
      <c r="A492" s="16" t="s">
        <v>296</v>
      </c>
      <c r="B492" s="17" t="s">
        <v>297</v>
      </c>
      <c r="C492" s="17" t="s">
        <v>298</v>
      </c>
      <c r="D492" s="13" t="s">
        <v>17</v>
      </c>
      <c r="E492" s="6" t="s">
        <v>299</v>
      </c>
      <c r="F492" s="6" t="s">
        <v>447</v>
      </c>
      <c r="G492" s="6" t="str">
        <f t="shared" si="1"/>
        <v>Oitava Legislatura (2019-2022)</v>
      </c>
    </row>
    <row r="493" spans="1:7" ht="16.5" customHeight="1" x14ac:dyDescent="0.2">
      <c r="A493" s="14" t="s">
        <v>296</v>
      </c>
      <c r="B493" s="18" t="s">
        <v>297</v>
      </c>
      <c r="C493" s="18" t="s">
        <v>298</v>
      </c>
      <c r="D493" s="13" t="s">
        <v>17</v>
      </c>
      <c r="E493" s="5" t="s">
        <v>299</v>
      </c>
      <c r="F493" s="5" t="s">
        <v>8</v>
      </c>
      <c r="G493" s="5" t="str">
        <f t="shared" si="1"/>
        <v>Oitava Legislatura (2019-2022)</v>
      </c>
    </row>
    <row r="494" spans="1:7" ht="16.5" customHeight="1" x14ac:dyDescent="0.2">
      <c r="A494" s="16" t="s">
        <v>301</v>
      </c>
      <c r="B494" s="17" t="s">
        <v>302</v>
      </c>
      <c r="C494" s="17" t="s">
        <v>454</v>
      </c>
      <c r="D494" s="13" t="s">
        <v>17</v>
      </c>
      <c r="E494" s="6" t="s">
        <v>299</v>
      </c>
      <c r="F494" s="6" t="s">
        <v>100</v>
      </c>
      <c r="G494" s="6" t="str">
        <f t="shared" si="1"/>
        <v>Oitava Legislatura (2019-2022)</v>
      </c>
    </row>
    <row r="495" spans="1:7" ht="16.5" customHeight="1" x14ac:dyDescent="0.2">
      <c r="A495" s="14" t="s">
        <v>301</v>
      </c>
      <c r="B495" s="18" t="s">
        <v>302</v>
      </c>
      <c r="C495" s="18" t="s">
        <v>454</v>
      </c>
      <c r="D495" s="13" t="s">
        <v>17</v>
      </c>
      <c r="E495" s="5" t="s">
        <v>299</v>
      </c>
      <c r="F495" s="5" t="s">
        <v>53</v>
      </c>
      <c r="G495" s="5" t="str">
        <f t="shared" si="1"/>
        <v>Oitava Legislatura (2019-2022)</v>
      </c>
    </row>
    <row r="496" spans="1:7" ht="16.5" customHeight="1" x14ac:dyDescent="0.2">
      <c r="A496" s="16" t="s">
        <v>301</v>
      </c>
      <c r="B496" s="17" t="s">
        <v>302</v>
      </c>
      <c r="C496" s="17" t="s">
        <v>454</v>
      </c>
      <c r="D496" s="13" t="s">
        <v>17</v>
      </c>
      <c r="E496" s="6" t="s">
        <v>299</v>
      </c>
      <c r="F496" s="6" t="s">
        <v>173</v>
      </c>
      <c r="G496" s="6" t="str">
        <f t="shared" si="1"/>
        <v>Oitava Legislatura (2019-2022)</v>
      </c>
    </row>
    <row r="497" spans="1:7" ht="16.5" customHeight="1" x14ac:dyDescent="0.2">
      <c r="A497" s="14" t="s">
        <v>301</v>
      </c>
      <c r="B497" s="18" t="s">
        <v>302</v>
      </c>
      <c r="C497" s="18" t="s">
        <v>454</v>
      </c>
      <c r="D497" s="13" t="s">
        <v>17</v>
      </c>
      <c r="E497" s="5" t="s">
        <v>299</v>
      </c>
      <c r="F497" s="5" t="s">
        <v>453</v>
      </c>
      <c r="G497" s="5" t="str">
        <f t="shared" si="1"/>
        <v>Oitava Legislatura (2019-2022)</v>
      </c>
    </row>
    <row r="498" spans="1:7" ht="16.5" customHeight="1" x14ac:dyDescent="0.2">
      <c r="A498" s="16" t="s">
        <v>301</v>
      </c>
      <c r="B498" s="17" t="s">
        <v>302</v>
      </c>
      <c r="C498" s="17" t="s">
        <v>454</v>
      </c>
      <c r="D498" s="13" t="s">
        <v>17</v>
      </c>
      <c r="E498" s="6" t="s">
        <v>299</v>
      </c>
      <c r="F498" s="23" t="s">
        <v>135</v>
      </c>
      <c r="G498" s="6" t="str">
        <f t="shared" si="1"/>
        <v>Oitava Legislatura (2019-2022)</v>
      </c>
    </row>
    <row r="499" spans="1:7" ht="16.5" customHeight="1" x14ac:dyDescent="0.2">
      <c r="A499" s="14" t="s">
        <v>301</v>
      </c>
      <c r="B499" s="18" t="s">
        <v>302</v>
      </c>
      <c r="C499" s="18" t="s">
        <v>454</v>
      </c>
      <c r="D499" s="13" t="s">
        <v>17</v>
      </c>
      <c r="E499" s="5" t="s">
        <v>299</v>
      </c>
      <c r="F499" s="5" t="s">
        <v>116</v>
      </c>
      <c r="G499" s="5" t="str">
        <f t="shared" si="1"/>
        <v>Oitava Legislatura (2019-2022)</v>
      </c>
    </row>
    <row r="500" spans="1:7" ht="16.5" customHeight="1" x14ac:dyDescent="0.2">
      <c r="A500" s="16" t="s">
        <v>301</v>
      </c>
      <c r="B500" s="17" t="s">
        <v>302</v>
      </c>
      <c r="C500" s="17" t="s">
        <v>454</v>
      </c>
      <c r="D500" s="13" t="s">
        <v>17</v>
      </c>
      <c r="E500" s="6" t="s">
        <v>299</v>
      </c>
      <c r="F500" s="6" t="s">
        <v>38</v>
      </c>
      <c r="G500" s="6" t="str">
        <f t="shared" si="1"/>
        <v>Oitava Legislatura (2019-2022)</v>
      </c>
    </row>
    <row r="501" spans="1:7" ht="16.5" customHeight="1" x14ac:dyDescent="0.2">
      <c r="A501" s="14" t="s">
        <v>301</v>
      </c>
      <c r="B501" s="18" t="s">
        <v>302</v>
      </c>
      <c r="C501" s="18" t="s">
        <v>454</v>
      </c>
      <c r="D501" s="13" t="s">
        <v>17</v>
      </c>
      <c r="E501" s="5" t="s">
        <v>299</v>
      </c>
      <c r="F501" s="5" t="s">
        <v>20</v>
      </c>
      <c r="G501" s="5" t="str">
        <f t="shared" si="1"/>
        <v>Oitava Legislatura (2019-2022)</v>
      </c>
    </row>
    <row r="502" spans="1:7" ht="16.5" customHeight="1" x14ac:dyDescent="0.2">
      <c r="A502" s="16" t="s">
        <v>301</v>
      </c>
      <c r="B502" s="17" t="s">
        <v>302</v>
      </c>
      <c r="C502" s="17" t="s">
        <v>454</v>
      </c>
      <c r="D502" s="13" t="s">
        <v>17</v>
      </c>
      <c r="E502" s="6" t="s">
        <v>299</v>
      </c>
      <c r="F502" s="6" t="s">
        <v>65</v>
      </c>
      <c r="G502" s="6" t="str">
        <f t="shared" si="1"/>
        <v>Oitava Legislatura (2019-2022)</v>
      </c>
    </row>
    <row r="503" spans="1:7" ht="16.5" customHeight="1" x14ac:dyDescent="0.2">
      <c r="A503" s="14" t="s">
        <v>301</v>
      </c>
      <c r="B503" s="18" t="s">
        <v>302</v>
      </c>
      <c r="C503" s="18" t="s">
        <v>454</v>
      </c>
      <c r="D503" s="13" t="s">
        <v>17</v>
      </c>
      <c r="E503" s="5" t="s">
        <v>299</v>
      </c>
      <c r="F503" s="5" t="s">
        <v>70</v>
      </c>
      <c r="G503" s="5" t="str">
        <f t="shared" si="1"/>
        <v>Oitava Legislatura (2019-2022)</v>
      </c>
    </row>
    <row r="504" spans="1:7" ht="16.5" customHeight="1" x14ac:dyDescent="0.2">
      <c r="A504" s="16" t="s">
        <v>301</v>
      </c>
      <c r="B504" s="17" t="s">
        <v>302</v>
      </c>
      <c r="C504" s="17" t="s">
        <v>454</v>
      </c>
      <c r="D504" s="13" t="s">
        <v>17</v>
      </c>
      <c r="E504" s="6" t="s">
        <v>299</v>
      </c>
      <c r="F504" s="6" t="s">
        <v>152</v>
      </c>
      <c r="G504" s="6" t="str">
        <f t="shared" si="1"/>
        <v>Oitava Legislatura (2019-2022)</v>
      </c>
    </row>
    <row r="505" spans="1:7" ht="16.5" customHeight="1" x14ac:dyDescent="0.2">
      <c r="A505" s="14" t="s">
        <v>301</v>
      </c>
      <c r="B505" s="18" t="s">
        <v>302</v>
      </c>
      <c r="C505" s="18" t="s">
        <v>454</v>
      </c>
      <c r="D505" s="13" t="s">
        <v>17</v>
      </c>
      <c r="E505" s="5" t="s">
        <v>299</v>
      </c>
      <c r="F505" s="5" t="s">
        <v>447</v>
      </c>
      <c r="G505" s="5" t="str">
        <f t="shared" si="1"/>
        <v>Oitava Legislatura (2019-2022)</v>
      </c>
    </row>
    <row r="506" spans="1:7" ht="16.5" customHeight="1" x14ac:dyDescent="0.2">
      <c r="A506" s="16" t="s">
        <v>305</v>
      </c>
      <c r="B506" s="17" t="s">
        <v>306</v>
      </c>
      <c r="C506" s="17" t="s">
        <v>455</v>
      </c>
      <c r="D506" s="13" t="s">
        <v>17</v>
      </c>
      <c r="E506" s="6" t="s">
        <v>70</v>
      </c>
      <c r="F506" s="6" t="s">
        <v>100</v>
      </c>
      <c r="G506" s="6" t="str">
        <f t="shared" si="1"/>
        <v>Oitava Legislatura (2019-2022)</v>
      </c>
    </row>
    <row r="507" spans="1:7" ht="16.5" customHeight="1" x14ac:dyDescent="0.2">
      <c r="A507" s="14" t="s">
        <v>305</v>
      </c>
      <c r="B507" s="18" t="s">
        <v>306</v>
      </c>
      <c r="C507" s="18" t="s">
        <v>455</v>
      </c>
      <c r="D507" s="13" t="s">
        <v>17</v>
      </c>
      <c r="E507" s="5" t="s">
        <v>70</v>
      </c>
      <c r="F507" s="5" t="s">
        <v>14</v>
      </c>
      <c r="G507" s="5" t="str">
        <f t="shared" si="1"/>
        <v>Oitava Legislatura (2019-2022)</v>
      </c>
    </row>
    <row r="508" spans="1:7" ht="16.5" customHeight="1" x14ac:dyDescent="0.2">
      <c r="A508" s="16" t="s">
        <v>305</v>
      </c>
      <c r="B508" s="17" t="s">
        <v>306</v>
      </c>
      <c r="C508" s="17" t="s">
        <v>455</v>
      </c>
      <c r="D508" s="13" t="s">
        <v>17</v>
      </c>
      <c r="E508" s="6" t="s">
        <v>70</v>
      </c>
      <c r="F508" s="6" t="s">
        <v>116</v>
      </c>
      <c r="G508" s="6" t="str">
        <f t="shared" si="1"/>
        <v>Oitava Legislatura (2019-2022)</v>
      </c>
    </row>
    <row r="509" spans="1:7" ht="16.5" customHeight="1" x14ac:dyDescent="0.2">
      <c r="A509" s="14" t="s">
        <v>305</v>
      </c>
      <c r="B509" s="18" t="s">
        <v>306</v>
      </c>
      <c r="C509" s="18" t="s">
        <v>455</v>
      </c>
      <c r="D509" s="13" t="s">
        <v>17</v>
      </c>
      <c r="E509" s="5" t="s">
        <v>70</v>
      </c>
      <c r="F509" s="5" t="s">
        <v>38</v>
      </c>
      <c r="G509" s="5" t="str">
        <f t="shared" si="1"/>
        <v>Oitava Legislatura (2019-2022)</v>
      </c>
    </row>
    <row r="510" spans="1:7" ht="16.5" customHeight="1" x14ac:dyDescent="0.2">
      <c r="A510" s="16" t="s">
        <v>305</v>
      </c>
      <c r="B510" s="17" t="s">
        <v>306</v>
      </c>
      <c r="C510" s="17" t="s">
        <v>455</v>
      </c>
      <c r="D510" s="13" t="s">
        <v>17</v>
      </c>
      <c r="E510" s="6" t="s">
        <v>70</v>
      </c>
      <c r="F510" s="6" t="s">
        <v>65</v>
      </c>
      <c r="G510" s="6" t="str">
        <f t="shared" si="1"/>
        <v>Oitava Legislatura (2019-2022)</v>
      </c>
    </row>
    <row r="511" spans="1:7" ht="16.5" customHeight="1" x14ac:dyDescent="0.2">
      <c r="A511" s="14" t="s">
        <v>305</v>
      </c>
      <c r="B511" s="18" t="s">
        <v>306</v>
      </c>
      <c r="C511" s="18" t="s">
        <v>455</v>
      </c>
      <c r="D511" s="13" t="s">
        <v>17</v>
      </c>
      <c r="E511" s="5" t="s">
        <v>70</v>
      </c>
      <c r="F511" s="5" t="s">
        <v>447</v>
      </c>
      <c r="G511" s="5" t="str">
        <f t="shared" si="1"/>
        <v>Oitava Legislatura (2019-2022)</v>
      </c>
    </row>
    <row r="512" spans="1:7" ht="16.5" customHeight="1" x14ac:dyDescent="0.2">
      <c r="A512" s="16" t="s">
        <v>305</v>
      </c>
      <c r="B512" s="17" t="s">
        <v>306</v>
      </c>
      <c r="C512" s="17" t="s">
        <v>455</v>
      </c>
      <c r="D512" s="13" t="s">
        <v>17</v>
      </c>
      <c r="E512" s="6" t="s">
        <v>70</v>
      </c>
      <c r="F512" s="6" t="s">
        <v>331</v>
      </c>
      <c r="G512" s="6" t="str">
        <f t="shared" ref="G512:G579" si="2">IF(ISNUMBER(SEARCH("2019",A512)),"Oitava Legislatura (2019-2022)","")</f>
        <v>Oitava Legislatura (2019-2022)</v>
      </c>
    </row>
    <row r="513" spans="1:7" ht="16.5" customHeight="1" x14ac:dyDescent="0.2">
      <c r="A513" s="14" t="s">
        <v>309</v>
      </c>
      <c r="B513" s="18" t="s">
        <v>37</v>
      </c>
      <c r="C513" s="18" t="s">
        <v>310</v>
      </c>
      <c r="D513" s="13" t="s">
        <v>17</v>
      </c>
      <c r="E513" s="5" t="s">
        <v>121</v>
      </c>
      <c r="F513" s="5" t="s">
        <v>100</v>
      </c>
      <c r="G513" s="5" t="str">
        <f t="shared" si="2"/>
        <v>Oitava Legislatura (2019-2022)</v>
      </c>
    </row>
    <row r="514" spans="1:7" ht="16.5" customHeight="1" x14ac:dyDescent="0.2">
      <c r="A514" s="16" t="s">
        <v>309</v>
      </c>
      <c r="B514" s="17" t="s">
        <v>37</v>
      </c>
      <c r="C514" s="17" t="s">
        <v>310</v>
      </c>
      <c r="D514" s="13" t="s">
        <v>17</v>
      </c>
      <c r="E514" s="6" t="s">
        <v>121</v>
      </c>
      <c r="F514" s="6" t="s">
        <v>173</v>
      </c>
      <c r="G514" s="6" t="str">
        <f t="shared" si="2"/>
        <v>Oitava Legislatura (2019-2022)</v>
      </c>
    </row>
    <row r="515" spans="1:7" ht="16.5" customHeight="1" x14ac:dyDescent="0.2">
      <c r="A515" s="14" t="s">
        <v>309</v>
      </c>
      <c r="B515" s="18" t="s">
        <v>37</v>
      </c>
      <c r="C515" s="18" t="s">
        <v>310</v>
      </c>
      <c r="D515" s="13" t="s">
        <v>17</v>
      </c>
      <c r="E515" s="5" t="s">
        <v>121</v>
      </c>
      <c r="F515" s="5" t="s">
        <v>27</v>
      </c>
      <c r="G515" s="5" t="str">
        <f t="shared" si="2"/>
        <v>Oitava Legislatura (2019-2022)</v>
      </c>
    </row>
    <row r="516" spans="1:7" ht="16.5" customHeight="1" x14ac:dyDescent="0.2">
      <c r="A516" s="16" t="s">
        <v>309</v>
      </c>
      <c r="B516" s="17" t="s">
        <v>37</v>
      </c>
      <c r="C516" s="17" t="s">
        <v>310</v>
      </c>
      <c r="D516" s="13" t="s">
        <v>17</v>
      </c>
      <c r="E516" s="6" t="s">
        <v>121</v>
      </c>
      <c r="F516" s="6" t="s">
        <v>45</v>
      </c>
      <c r="G516" s="6" t="str">
        <f t="shared" si="2"/>
        <v>Oitava Legislatura (2019-2022)</v>
      </c>
    </row>
    <row r="517" spans="1:7" ht="16.5" customHeight="1" x14ac:dyDescent="0.2">
      <c r="A517" s="14" t="s">
        <v>309</v>
      </c>
      <c r="B517" s="18" t="s">
        <v>37</v>
      </c>
      <c r="C517" s="18" t="s">
        <v>310</v>
      </c>
      <c r="D517" s="13" t="s">
        <v>17</v>
      </c>
      <c r="E517" s="5" t="s">
        <v>121</v>
      </c>
      <c r="F517" s="5" t="s">
        <v>39</v>
      </c>
      <c r="G517" s="5" t="str">
        <f t="shared" si="2"/>
        <v>Oitava Legislatura (2019-2022)</v>
      </c>
    </row>
    <row r="518" spans="1:7" ht="16.5" customHeight="1" x14ac:dyDescent="0.2">
      <c r="A518" s="16" t="s">
        <v>309</v>
      </c>
      <c r="B518" s="17" t="s">
        <v>37</v>
      </c>
      <c r="C518" s="17" t="s">
        <v>310</v>
      </c>
      <c r="D518" s="13" t="s">
        <v>17</v>
      </c>
      <c r="E518" s="6" t="s">
        <v>121</v>
      </c>
      <c r="F518" s="6" t="s">
        <v>38</v>
      </c>
      <c r="G518" s="6" t="str">
        <f t="shared" si="2"/>
        <v>Oitava Legislatura (2019-2022)</v>
      </c>
    </row>
    <row r="519" spans="1:7" ht="16.5" customHeight="1" x14ac:dyDescent="0.2">
      <c r="A519" s="14" t="s">
        <v>309</v>
      </c>
      <c r="B519" s="18" t="s">
        <v>37</v>
      </c>
      <c r="C519" s="18" t="s">
        <v>310</v>
      </c>
      <c r="D519" s="13" t="s">
        <v>17</v>
      </c>
      <c r="E519" s="5" t="s">
        <v>121</v>
      </c>
      <c r="F519" s="5" t="s">
        <v>20</v>
      </c>
      <c r="G519" s="5" t="str">
        <f t="shared" si="2"/>
        <v>Oitava Legislatura (2019-2022)</v>
      </c>
    </row>
    <row r="520" spans="1:7" ht="16.5" customHeight="1" x14ac:dyDescent="0.2">
      <c r="A520" s="16" t="s">
        <v>312</v>
      </c>
      <c r="B520" s="17" t="s">
        <v>313</v>
      </c>
      <c r="C520" s="17" t="s">
        <v>314</v>
      </c>
      <c r="D520" s="13" t="s">
        <v>17</v>
      </c>
      <c r="E520" s="6" t="s">
        <v>116</v>
      </c>
      <c r="F520" s="6" t="s">
        <v>100</v>
      </c>
      <c r="G520" s="6" t="str">
        <f t="shared" si="2"/>
        <v>Oitava Legislatura (2019-2022)</v>
      </c>
    </row>
    <row r="521" spans="1:7" ht="16.5" customHeight="1" x14ac:dyDescent="0.2">
      <c r="A521" s="14" t="s">
        <v>312</v>
      </c>
      <c r="B521" s="18" t="s">
        <v>313</v>
      </c>
      <c r="C521" s="18" t="s">
        <v>314</v>
      </c>
      <c r="D521" s="13" t="s">
        <v>17</v>
      </c>
      <c r="E521" s="5" t="s">
        <v>116</v>
      </c>
      <c r="F521" s="5" t="s">
        <v>53</v>
      </c>
      <c r="G521" s="5" t="str">
        <f t="shared" si="2"/>
        <v>Oitava Legislatura (2019-2022)</v>
      </c>
    </row>
    <row r="522" spans="1:7" ht="16.5" customHeight="1" x14ac:dyDescent="0.2">
      <c r="A522" s="16" t="s">
        <v>312</v>
      </c>
      <c r="B522" s="17" t="s">
        <v>313</v>
      </c>
      <c r="C522" s="17" t="s">
        <v>314</v>
      </c>
      <c r="D522" s="13" t="s">
        <v>17</v>
      </c>
      <c r="E522" s="6" t="s">
        <v>116</v>
      </c>
      <c r="F522" s="6" t="s">
        <v>14</v>
      </c>
      <c r="G522" s="6" t="str">
        <f t="shared" si="2"/>
        <v>Oitava Legislatura (2019-2022)</v>
      </c>
    </row>
    <row r="523" spans="1:7" ht="16.5" customHeight="1" x14ac:dyDescent="0.2">
      <c r="A523" s="14" t="s">
        <v>312</v>
      </c>
      <c r="B523" s="18" t="s">
        <v>313</v>
      </c>
      <c r="C523" s="18" t="s">
        <v>314</v>
      </c>
      <c r="D523" s="13" t="s">
        <v>17</v>
      </c>
      <c r="E523" s="5" t="s">
        <v>116</v>
      </c>
      <c r="F523" s="5" t="s">
        <v>39</v>
      </c>
      <c r="G523" s="5" t="str">
        <f t="shared" si="2"/>
        <v>Oitava Legislatura (2019-2022)</v>
      </c>
    </row>
    <row r="524" spans="1:7" ht="16.5" customHeight="1" x14ac:dyDescent="0.2">
      <c r="A524" s="16" t="s">
        <v>312</v>
      </c>
      <c r="B524" s="17" t="s">
        <v>313</v>
      </c>
      <c r="C524" s="17" t="s">
        <v>314</v>
      </c>
      <c r="D524" s="13" t="s">
        <v>17</v>
      </c>
      <c r="E524" s="6" t="s">
        <v>116</v>
      </c>
      <c r="F524" s="6" t="s">
        <v>70</v>
      </c>
      <c r="G524" s="6" t="str">
        <f t="shared" si="2"/>
        <v>Oitava Legislatura (2019-2022)</v>
      </c>
    </row>
    <row r="525" spans="1:7" ht="16.5" customHeight="1" x14ac:dyDescent="0.2">
      <c r="A525" s="14" t="s">
        <v>312</v>
      </c>
      <c r="B525" s="18" t="s">
        <v>313</v>
      </c>
      <c r="C525" s="18" t="s">
        <v>314</v>
      </c>
      <c r="D525" s="13" t="s">
        <v>17</v>
      </c>
      <c r="E525" s="5" t="s">
        <v>116</v>
      </c>
      <c r="F525" s="5" t="s">
        <v>121</v>
      </c>
      <c r="G525" s="5" t="str">
        <f t="shared" si="2"/>
        <v>Oitava Legislatura (2019-2022)</v>
      </c>
    </row>
    <row r="526" spans="1:7" ht="16.5" customHeight="1" x14ac:dyDescent="0.2">
      <c r="A526" s="16" t="s">
        <v>312</v>
      </c>
      <c r="B526" s="17" t="s">
        <v>313</v>
      </c>
      <c r="C526" s="17" t="s">
        <v>314</v>
      </c>
      <c r="D526" s="13" t="s">
        <v>17</v>
      </c>
      <c r="E526" s="6" t="s">
        <v>116</v>
      </c>
      <c r="F526" s="6" t="s">
        <v>262</v>
      </c>
      <c r="G526" s="6" t="str">
        <f t="shared" si="2"/>
        <v>Oitava Legislatura (2019-2022)</v>
      </c>
    </row>
    <row r="527" spans="1:7" ht="16.5" customHeight="1" x14ac:dyDescent="0.2">
      <c r="A527" s="14" t="s">
        <v>316</v>
      </c>
      <c r="B527" s="18" t="s">
        <v>317</v>
      </c>
      <c r="C527" s="18" t="s">
        <v>318</v>
      </c>
      <c r="D527" s="13" t="s">
        <v>17</v>
      </c>
      <c r="E527" s="5" t="s">
        <v>116</v>
      </c>
      <c r="F527" s="5" t="s">
        <v>100</v>
      </c>
      <c r="G527" s="5" t="str">
        <f t="shared" si="2"/>
        <v>Oitava Legislatura (2019-2022)</v>
      </c>
    </row>
    <row r="528" spans="1:7" ht="16.5" customHeight="1" x14ac:dyDescent="0.2">
      <c r="A528" s="16" t="s">
        <v>316</v>
      </c>
      <c r="B528" s="17" t="s">
        <v>317</v>
      </c>
      <c r="C528" s="17" t="s">
        <v>318</v>
      </c>
      <c r="D528" s="13" t="s">
        <v>17</v>
      </c>
      <c r="E528" s="6" t="s">
        <v>116</v>
      </c>
      <c r="F528" s="6" t="s">
        <v>53</v>
      </c>
      <c r="G528" s="6" t="str">
        <f t="shared" si="2"/>
        <v>Oitava Legislatura (2019-2022)</v>
      </c>
    </row>
    <row r="529" spans="1:7" ht="16.5" customHeight="1" x14ac:dyDescent="0.2">
      <c r="A529" s="14" t="s">
        <v>316</v>
      </c>
      <c r="B529" s="18" t="s">
        <v>317</v>
      </c>
      <c r="C529" s="18" t="s">
        <v>318</v>
      </c>
      <c r="D529" s="13" t="s">
        <v>17</v>
      </c>
      <c r="E529" s="5" t="s">
        <v>116</v>
      </c>
      <c r="F529" s="5" t="s">
        <v>45</v>
      </c>
      <c r="G529" s="5" t="str">
        <f t="shared" si="2"/>
        <v>Oitava Legislatura (2019-2022)</v>
      </c>
    </row>
    <row r="530" spans="1:7" ht="16.5" customHeight="1" x14ac:dyDescent="0.2">
      <c r="A530" s="16" t="s">
        <v>316</v>
      </c>
      <c r="B530" s="17" t="s">
        <v>317</v>
      </c>
      <c r="C530" s="17" t="s">
        <v>318</v>
      </c>
      <c r="D530" s="13" t="s">
        <v>17</v>
      </c>
      <c r="E530" s="6" t="s">
        <v>116</v>
      </c>
      <c r="F530" s="6" t="s">
        <v>39</v>
      </c>
      <c r="G530" s="6" t="str">
        <f t="shared" si="2"/>
        <v>Oitava Legislatura (2019-2022)</v>
      </c>
    </row>
    <row r="531" spans="1:7" ht="16.5" customHeight="1" x14ac:dyDescent="0.2">
      <c r="A531" s="14" t="s">
        <v>316</v>
      </c>
      <c r="B531" s="18" t="s">
        <v>317</v>
      </c>
      <c r="C531" s="18" t="s">
        <v>318</v>
      </c>
      <c r="D531" s="13" t="s">
        <v>17</v>
      </c>
      <c r="E531" s="5" t="s">
        <v>116</v>
      </c>
      <c r="F531" s="5" t="s">
        <v>70</v>
      </c>
      <c r="G531" s="5" t="str">
        <f t="shared" si="2"/>
        <v>Oitava Legislatura (2019-2022)</v>
      </c>
    </row>
    <row r="532" spans="1:7" ht="16.5" customHeight="1" x14ac:dyDescent="0.2">
      <c r="A532" s="16" t="s">
        <v>316</v>
      </c>
      <c r="B532" s="17" t="s">
        <v>317</v>
      </c>
      <c r="C532" s="17" t="s">
        <v>318</v>
      </c>
      <c r="D532" s="13" t="s">
        <v>17</v>
      </c>
      <c r="E532" s="6" t="s">
        <v>116</v>
      </c>
      <c r="F532" s="6" t="s">
        <v>121</v>
      </c>
      <c r="G532" s="6" t="str">
        <f t="shared" si="2"/>
        <v>Oitava Legislatura (2019-2022)</v>
      </c>
    </row>
    <row r="533" spans="1:7" ht="16.5" customHeight="1" x14ac:dyDescent="0.2">
      <c r="A533" s="14" t="s">
        <v>316</v>
      </c>
      <c r="B533" s="18" t="s">
        <v>317</v>
      </c>
      <c r="C533" s="18" t="s">
        <v>318</v>
      </c>
      <c r="D533" s="13" t="s">
        <v>17</v>
      </c>
      <c r="E533" s="5" t="s">
        <v>116</v>
      </c>
      <c r="F533" s="5" t="s">
        <v>262</v>
      </c>
      <c r="G533" s="5" t="str">
        <f t="shared" si="2"/>
        <v>Oitava Legislatura (2019-2022)</v>
      </c>
    </row>
    <row r="534" spans="1:7" ht="16.5" customHeight="1" x14ac:dyDescent="0.2">
      <c r="A534" s="16" t="s">
        <v>320</v>
      </c>
      <c r="B534" s="17" t="s">
        <v>321</v>
      </c>
      <c r="C534" s="12" t="s">
        <v>322</v>
      </c>
      <c r="D534" s="13" t="s">
        <v>17</v>
      </c>
      <c r="E534" s="6" t="s">
        <v>14</v>
      </c>
      <c r="F534" s="3" t="s">
        <v>452</v>
      </c>
      <c r="G534" s="3" t="str">
        <f t="shared" si="2"/>
        <v>Oitava Legislatura (2019-2022)</v>
      </c>
    </row>
    <row r="535" spans="1:7" ht="16.5" customHeight="1" x14ac:dyDescent="0.2">
      <c r="A535" s="14" t="s">
        <v>320</v>
      </c>
      <c r="B535" s="18" t="s">
        <v>321</v>
      </c>
      <c r="C535" s="15" t="s">
        <v>322</v>
      </c>
      <c r="D535" s="13" t="s">
        <v>17</v>
      </c>
      <c r="E535" s="5" t="s">
        <v>14</v>
      </c>
      <c r="F535" s="4" t="s">
        <v>27</v>
      </c>
      <c r="G535" s="4" t="str">
        <f t="shared" si="2"/>
        <v>Oitava Legislatura (2019-2022)</v>
      </c>
    </row>
    <row r="536" spans="1:7" ht="16.5" customHeight="1" x14ac:dyDescent="0.2">
      <c r="A536" s="16" t="s">
        <v>320</v>
      </c>
      <c r="B536" s="17" t="s">
        <v>321</v>
      </c>
      <c r="C536" s="12" t="s">
        <v>322</v>
      </c>
      <c r="D536" s="13" t="s">
        <v>17</v>
      </c>
      <c r="E536" s="6" t="s">
        <v>14</v>
      </c>
      <c r="F536" s="3" t="s">
        <v>26</v>
      </c>
      <c r="G536" s="3" t="str">
        <f t="shared" si="2"/>
        <v>Oitava Legislatura (2019-2022)</v>
      </c>
    </row>
    <row r="537" spans="1:7" ht="16.5" customHeight="1" x14ac:dyDescent="0.2">
      <c r="A537" s="14" t="s">
        <v>320</v>
      </c>
      <c r="B537" s="18" t="s">
        <v>321</v>
      </c>
      <c r="C537" s="15" t="s">
        <v>322</v>
      </c>
      <c r="D537" s="13" t="s">
        <v>17</v>
      </c>
      <c r="E537" s="5" t="s">
        <v>14</v>
      </c>
      <c r="F537" s="4" t="s">
        <v>39</v>
      </c>
      <c r="G537" s="4" t="str">
        <f t="shared" si="2"/>
        <v>Oitava Legislatura (2019-2022)</v>
      </c>
    </row>
    <row r="538" spans="1:7" ht="16.5" customHeight="1" x14ac:dyDescent="0.2">
      <c r="A538" s="16" t="s">
        <v>320</v>
      </c>
      <c r="B538" s="17" t="s">
        <v>321</v>
      </c>
      <c r="C538" s="12" t="s">
        <v>322</v>
      </c>
      <c r="D538" s="13" t="s">
        <v>17</v>
      </c>
      <c r="E538" s="6" t="s">
        <v>14</v>
      </c>
      <c r="F538" s="3" t="s">
        <v>65</v>
      </c>
      <c r="G538" s="3" t="str">
        <f t="shared" si="2"/>
        <v>Oitava Legislatura (2019-2022)</v>
      </c>
    </row>
    <row r="539" spans="1:7" ht="16.5" customHeight="1" x14ac:dyDescent="0.2">
      <c r="A539" s="14" t="s">
        <v>320</v>
      </c>
      <c r="B539" s="18" t="s">
        <v>321</v>
      </c>
      <c r="C539" s="15" t="s">
        <v>322</v>
      </c>
      <c r="D539" s="13" t="s">
        <v>17</v>
      </c>
      <c r="E539" s="5" t="s">
        <v>14</v>
      </c>
      <c r="F539" s="4" t="s">
        <v>70</v>
      </c>
      <c r="G539" s="4" t="str">
        <f t="shared" si="2"/>
        <v>Oitava Legislatura (2019-2022)</v>
      </c>
    </row>
    <row r="540" spans="1:7" ht="16.5" customHeight="1" x14ac:dyDescent="0.2">
      <c r="A540" s="16" t="s">
        <v>320</v>
      </c>
      <c r="B540" s="17" t="s">
        <v>321</v>
      </c>
      <c r="C540" s="12" t="s">
        <v>322</v>
      </c>
      <c r="D540" s="13" t="s">
        <v>17</v>
      </c>
      <c r="E540" s="6" t="s">
        <v>14</v>
      </c>
      <c r="F540" s="3" t="s">
        <v>30</v>
      </c>
      <c r="G540" s="3" t="str">
        <f t="shared" si="2"/>
        <v>Oitava Legislatura (2019-2022)</v>
      </c>
    </row>
    <row r="541" spans="1:7" ht="16.5" customHeight="1" x14ac:dyDescent="0.2">
      <c r="A541" s="14" t="s">
        <v>320</v>
      </c>
      <c r="B541" s="18" t="s">
        <v>321</v>
      </c>
      <c r="C541" s="15" t="s">
        <v>322</v>
      </c>
      <c r="D541" s="13" t="s">
        <v>17</v>
      </c>
      <c r="E541" s="5" t="s">
        <v>14</v>
      </c>
      <c r="F541" s="4" t="s">
        <v>152</v>
      </c>
      <c r="G541" s="4" t="str">
        <f t="shared" si="2"/>
        <v>Oitava Legislatura (2019-2022)</v>
      </c>
    </row>
    <row r="542" spans="1:7" ht="16.5" customHeight="1" x14ac:dyDescent="0.2">
      <c r="A542" s="16" t="s">
        <v>320</v>
      </c>
      <c r="B542" s="17" t="s">
        <v>321</v>
      </c>
      <c r="C542" s="12" t="s">
        <v>322</v>
      </c>
      <c r="D542" s="13" t="s">
        <v>17</v>
      </c>
      <c r="E542" s="6" t="s">
        <v>14</v>
      </c>
      <c r="F542" s="3" t="s">
        <v>121</v>
      </c>
      <c r="G542" s="3" t="str">
        <f t="shared" si="2"/>
        <v>Oitava Legislatura (2019-2022)</v>
      </c>
    </row>
    <row r="543" spans="1:7" ht="16.5" customHeight="1" x14ac:dyDescent="0.2">
      <c r="A543" s="14" t="s">
        <v>320</v>
      </c>
      <c r="B543" s="18" t="s">
        <v>321</v>
      </c>
      <c r="C543" s="15" t="s">
        <v>322</v>
      </c>
      <c r="D543" s="13" t="s">
        <v>17</v>
      </c>
      <c r="E543" s="5" t="s">
        <v>14</v>
      </c>
      <c r="F543" s="4" t="s">
        <v>52</v>
      </c>
      <c r="G543" s="4" t="str">
        <f t="shared" si="2"/>
        <v>Oitava Legislatura (2019-2022)</v>
      </c>
    </row>
    <row r="544" spans="1:7" ht="16.5" customHeight="1" x14ac:dyDescent="0.2">
      <c r="A544" s="16" t="s">
        <v>320</v>
      </c>
      <c r="B544" s="17" t="s">
        <v>321</v>
      </c>
      <c r="C544" s="12" t="s">
        <v>322</v>
      </c>
      <c r="D544" s="13" t="s">
        <v>17</v>
      </c>
      <c r="E544" s="6" t="s">
        <v>14</v>
      </c>
      <c r="F544" s="3" t="s">
        <v>331</v>
      </c>
      <c r="G544" s="3" t="str">
        <f t="shared" si="2"/>
        <v>Oitava Legislatura (2019-2022)</v>
      </c>
    </row>
    <row r="545" spans="1:7" ht="16.5" customHeight="1" x14ac:dyDescent="0.2">
      <c r="A545" s="14" t="s">
        <v>324</v>
      </c>
      <c r="B545" s="18" t="s">
        <v>325</v>
      </c>
      <c r="C545" s="15" t="s">
        <v>326</v>
      </c>
      <c r="D545" s="13" t="s">
        <v>17</v>
      </c>
      <c r="E545" s="25" t="s">
        <v>135</v>
      </c>
      <c r="F545" s="4" t="s">
        <v>299</v>
      </c>
      <c r="G545" s="4" t="str">
        <f t="shared" si="2"/>
        <v>Oitava Legislatura (2019-2022)</v>
      </c>
    </row>
    <row r="546" spans="1:7" ht="16.5" customHeight="1" x14ac:dyDescent="0.2">
      <c r="A546" s="16" t="s">
        <v>324</v>
      </c>
      <c r="B546" s="17" t="s">
        <v>325</v>
      </c>
      <c r="C546" s="12" t="s">
        <v>326</v>
      </c>
      <c r="D546" s="13" t="s">
        <v>17</v>
      </c>
      <c r="E546" s="23" t="s">
        <v>135</v>
      </c>
      <c r="F546" s="3" t="s">
        <v>26</v>
      </c>
      <c r="G546" s="3" t="str">
        <f t="shared" si="2"/>
        <v>Oitava Legislatura (2019-2022)</v>
      </c>
    </row>
    <row r="547" spans="1:7" ht="16.5" customHeight="1" x14ac:dyDescent="0.2">
      <c r="A547" s="14" t="s">
        <v>324</v>
      </c>
      <c r="B547" s="18" t="s">
        <v>325</v>
      </c>
      <c r="C547" s="15" t="s">
        <v>326</v>
      </c>
      <c r="D547" s="13" t="s">
        <v>17</v>
      </c>
      <c r="E547" s="25" t="s">
        <v>135</v>
      </c>
      <c r="F547" s="4" t="s">
        <v>182</v>
      </c>
      <c r="G547" s="4" t="str">
        <f t="shared" si="2"/>
        <v>Oitava Legislatura (2019-2022)</v>
      </c>
    </row>
    <row r="548" spans="1:7" ht="16.5" customHeight="1" x14ac:dyDescent="0.2">
      <c r="A548" s="16" t="s">
        <v>324</v>
      </c>
      <c r="B548" s="17" t="s">
        <v>325</v>
      </c>
      <c r="C548" s="12" t="s">
        <v>326</v>
      </c>
      <c r="D548" s="13" t="s">
        <v>17</v>
      </c>
      <c r="E548" s="23" t="s">
        <v>135</v>
      </c>
      <c r="F548" s="3" t="s">
        <v>30</v>
      </c>
      <c r="G548" s="3" t="str">
        <f t="shared" si="2"/>
        <v>Oitava Legislatura (2019-2022)</v>
      </c>
    </row>
    <row r="549" spans="1:7" ht="16.5" customHeight="1" x14ac:dyDescent="0.2">
      <c r="A549" s="14" t="s">
        <v>324</v>
      </c>
      <c r="B549" s="18" t="s">
        <v>325</v>
      </c>
      <c r="C549" s="15" t="s">
        <v>326</v>
      </c>
      <c r="D549" s="13" t="s">
        <v>17</v>
      </c>
      <c r="E549" s="25" t="s">
        <v>135</v>
      </c>
      <c r="F549" s="4" t="s">
        <v>152</v>
      </c>
      <c r="G549" s="4" t="str">
        <f t="shared" si="2"/>
        <v>Oitava Legislatura (2019-2022)</v>
      </c>
    </row>
    <row r="550" spans="1:7" ht="16.5" customHeight="1" x14ac:dyDescent="0.2">
      <c r="A550" s="16" t="s">
        <v>324</v>
      </c>
      <c r="B550" s="17" t="s">
        <v>325</v>
      </c>
      <c r="C550" s="12" t="s">
        <v>326</v>
      </c>
      <c r="D550" s="13" t="s">
        <v>17</v>
      </c>
      <c r="E550" s="23" t="s">
        <v>135</v>
      </c>
      <c r="F550" s="3" t="s">
        <v>121</v>
      </c>
      <c r="G550" s="3" t="str">
        <f t="shared" si="2"/>
        <v>Oitava Legislatura (2019-2022)</v>
      </c>
    </row>
    <row r="551" spans="1:7" ht="16.5" customHeight="1" x14ac:dyDescent="0.2">
      <c r="A551" s="14" t="s">
        <v>324</v>
      </c>
      <c r="B551" s="18" t="s">
        <v>325</v>
      </c>
      <c r="C551" s="15" t="s">
        <v>326</v>
      </c>
      <c r="D551" s="13" t="s">
        <v>17</v>
      </c>
      <c r="E551" s="25" t="s">
        <v>135</v>
      </c>
      <c r="F551" s="4" t="s">
        <v>262</v>
      </c>
      <c r="G551" s="4" t="str">
        <f t="shared" si="2"/>
        <v>Oitava Legislatura (2019-2022)</v>
      </c>
    </row>
    <row r="552" spans="1:7" ht="16.5" customHeight="1" x14ac:dyDescent="0.2">
      <c r="A552" s="16" t="s">
        <v>328</v>
      </c>
      <c r="B552" s="17" t="s">
        <v>329</v>
      </c>
      <c r="C552" s="12" t="s">
        <v>330</v>
      </c>
      <c r="D552" s="13" t="s">
        <v>17</v>
      </c>
      <c r="E552" s="6" t="s">
        <v>331</v>
      </c>
      <c r="F552" s="3" t="s">
        <v>14</v>
      </c>
      <c r="G552" s="3" t="str">
        <f t="shared" si="2"/>
        <v>Oitava Legislatura (2019-2022)</v>
      </c>
    </row>
    <row r="553" spans="1:7" ht="16.5" customHeight="1" x14ac:dyDescent="0.2">
      <c r="A553" s="14" t="s">
        <v>328</v>
      </c>
      <c r="B553" s="18" t="s">
        <v>329</v>
      </c>
      <c r="C553" s="15" t="s">
        <v>330</v>
      </c>
      <c r="D553" s="13" t="s">
        <v>17</v>
      </c>
      <c r="E553" s="5" t="s">
        <v>331</v>
      </c>
      <c r="F553" s="4" t="s">
        <v>456</v>
      </c>
      <c r="G553" s="4" t="str">
        <f t="shared" si="2"/>
        <v>Oitava Legislatura (2019-2022)</v>
      </c>
    </row>
    <row r="554" spans="1:7" ht="16.5" customHeight="1" x14ac:dyDescent="0.2">
      <c r="A554" s="16" t="s">
        <v>328</v>
      </c>
      <c r="B554" s="17" t="s">
        <v>329</v>
      </c>
      <c r="C554" s="12" t="s">
        <v>330</v>
      </c>
      <c r="D554" s="13" t="s">
        <v>17</v>
      </c>
      <c r="E554" s="6" t="s">
        <v>331</v>
      </c>
      <c r="F554" s="3" t="s">
        <v>26</v>
      </c>
      <c r="G554" s="3" t="str">
        <f t="shared" si="2"/>
        <v>Oitava Legislatura (2019-2022)</v>
      </c>
    </row>
    <row r="555" spans="1:7" ht="16.5" customHeight="1" x14ac:dyDescent="0.2">
      <c r="A555" s="14" t="s">
        <v>328</v>
      </c>
      <c r="B555" s="18" t="s">
        <v>329</v>
      </c>
      <c r="C555" s="15" t="s">
        <v>330</v>
      </c>
      <c r="D555" s="13" t="s">
        <v>17</v>
      </c>
      <c r="E555" s="5" t="s">
        <v>331</v>
      </c>
      <c r="F555" s="4" t="s">
        <v>20</v>
      </c>
      <c r="G555" s="4" t="str">
        <f t="shared" si="2"/>
        <v>Oitava Legislatura (2019-2022)</v>
      </c>
    </row>
    <row r="556" spans="1:7" ht="16.5" customHeight="1" x14ac:dyDescent="0.2">
      <c r="A556" s="16" t="s">
        <v>328</v>
      </c>
      <c r="B556" s="17" t="s">
        <v>329</v>
      </c>
      <c r="C556" s="12" t="s">
        <v>330</v>
      </c>
      <c r="D556" s="13" t="s">
        <v>17</v>
      </c>
      <c r="E556" s="6" t="s">
        <v>331</v>
      </c>
      <c r="F556" s="3" t="s">
        <v>30</v>
      </c>
      <c r="G556" s="3" t="str">
        <f t="shared" si="2"/>
        <v>Oitava Legislatura (2019-2022)</v>
      </c>
    </row>
    <row r="557" spans="1:7" ht="16.5" customHeight="1" x14ac:dyDescent="0.2">
      <c r="A557" s="14" t="s">
        <v>328</v>
      </c>
      <c r="B557" s="18" t="s">
        <v>329</v>
      </c>
      <c r="C557" s="15" t="s">
        <v>330</v>
      </c>
      <c r="D557" s="13" t="s">
        <v>17</v>
      </c>
      <c r="E557" s="5" t="s">
        <v>331</v>
      </c>
      <c r="F557" s="4" t="s">
        <v>152</v>
      </c>
      <c r="G557" s="4" t="str">
        <f t="shared" si="2"/>
        <v>Oitava Legislatura (2019-2022)</v>
      </c>
    </row>
    <row r="558" spans="1:7" ht="16.5" customHeight="1" x14ac:dyDescent="0.2">
      <c r="A558" s="16" t="s">
        <v>328</v>
      </c>
      <c r="B558" s="17" t="s">
        <v>329</v>
      </c>
      <c r="C558" s="12" t="s">
        <v>330</v>
      </c>
      <c r="D558" s="13" t="s">
        <v>17</v>
      </c>
      <c r="E558" s="6" t="s">
        <v>331</v>
      </c>
      <c r="F558" s="3" t="s">
        <v>52</v>
      </c>
      <c r="G558" s="3" t="str">
        <f t="shared" si="2"/>
        <v>Oitava Legislatura (2019-2022)</v>
      </c>
    </row>
    <row r="559" spans="1:7" ht="16.5" customHeight="1" x14ac:dyDescent="0.2">
      <c r="A559" s="14" t="s">
        <v>301</v>
      </c>
      <c r="B559" s="18" t="s">
        <v>333</v>
      </c>
      <c r="C559" s="15" t="s">
        <v>334</v>
      </c>
      <c r="D559" s="13" t="s">
        <v>17</v>
      </c>
      <c r="E559" s="5" t="s">
        <v>182</v>
      </c>
      <c r="F559" s="4" t="s">
        <v>299</v>
      </c>
      <c r="G559" s="4" t="str">
        <f t="shared" si="2"/>
        <v>Oitava Legislatura (2019-2022)</v>
      </c>
    </row>
    <row r="560" spans="1:7" ht="16.5" customHeight="1" x14ac:dyDescent="0.2">
      <c r="A560" s="16" t="s">
        <v>301</v>
      </c>
      <c r="B560" s="17" t="s">
        <v>333</v>
      </c>
      <c r="C560" s="12" t="s">
        <v>334</v>
      </c>
      <c r="D560" s="13" t="s">
        <v>17</v>
      </c>
      <c r="E560" s="6" t="s">
        <v>182</v>
      </c>
      <c r="F560" s="3" t="s">
        <v>53</v>
      </c>
      <c r="G560" s="3" t="str">
        <f t="shared" si="2"/>
        <v>Oitava Legislatura (2019-2022)</v>
      </c>
    </row>
    <row r="561" spans="1:7" ht="16.5" customHeight="1" x14ac:dyDescent="0.2">
      <c r="A561" s="14" t="s">
        <v>301</v>
      </c>
      <c r="B561" s="18" t="s">
        <v>333</v>
      </c>
      <c r="C561" s="15" t="s">
        <v>334</v>
      </c>
      <c r="D561" s="13" t="s">
        <v>17</v>
      </c>
      <c r="E561" s="5" t="s">
        <v>182</v>
      </c>
      <c r="F561" s="4" t="s">
        <v>173</v>
      </c>
      <c r="G561" s="4" t="str">
        <f t="shared" si="2"/>
        <v>Oitava Legislatura (2019-2022)</v>
      </c>
    </row>
    <row r="562" spans="1:7" ht="16.5" customHeight="1" x14ac:dyDescent="0.2">
      <c r="A562" s="16" t="s">
        <v>301</v>
      </c>
      <c r="B562" s="17" t="s">
        <v>333</v>
      </c>
      <c r="C562" s="12" t="s">
        <v>334</v>
      </c>
      <c r="D562" s="13" t="s">
        <v>17</v>
      </c>
      <c r="E562" s="6" t="s">
        <v>182</v>
      </c>
      <c r="F562" s="3" t="s">
        <v>27</v>
      </c>
      <c r="G562" s="3" t="str">
        <f t="shared" si="2"/>
        <v>Oitava Legislatura (2019-2022)</v>
      </c>
    </row>
    <row r="563" spans="1:7" ht="16.5" customHeight="1" x14ac:dyDescent="0.2">
      <c r="A563" s="14" t="s">
        <v>301</v>
      </c>
      <c r="B563" s="18" t="s">
        <v>333</v>
      </c>
      <c r="C563" s="15" t="s">
        <v>334</v>
      </c>
      <c r="D563" s="13" t="s">
        <v>17</v>
      </c>
      <c r="E563" s="5" t="s">
        <v>182</v>
      </c>
      <c r="F563" s="25" t="s">
        <v>135</v>
      </c>
      <c r="G563" s="4" t="str">
        <f t="shared" si="2"/>
        <v>Oitava Legislatura (2019-2022)</v>
      </c>
    </row>
    <row r="564" spans="1:7" ht="16.5" customHeight="1" x14ac:dyDescent="0.2">
      <c r="A564" s="16" t="s">
        <v>301</v>
      </c>
      <c r="B564" s="17" t="s">
        <v>333</v>
      </c>
      <c r="C564" s="12" t="s">
        <v>334</v>
      </c>
      <c r="D564" s="13" t="s">
        <v>17</v>
      </c>
      <c r="E564" s="6" t="s">
        <v>182</v>
      </c>
      <c r="F564" s="3" t="s">
        <v>14</v>
      </c>
      <c r="G564" s="3" t="str">
        <f t="shared" si="2"/>
        <v>Oitava Legislatura (2019-2022)</v>
      </c>
    </row>
    <row r="565" spans="1:7" ht="16.5" customHeight="1" x14ac:dyDescent="0.2">
      <c r="A565" s="14" t="s">
        <v>301</v>
      </c>
      <c r="B565" s="18" t="s">
        <v>333</v>
      </c>
      <c r="C565" s="15" t="s">
        <v>334</v>
      </c>
      <c r="D565" s="13" t="s">
        <v>17</v>
      </c>
      <c r="E565" s="5" t="s">
        <v>182</v>
      </c>
      <c r="F565" s="4" t="s">
        <v>116</v>
      </c>
      <c r="G565" s="4" t="str">
        <f t="shared" si="2"/>
        <v>Oitava Legislatura (2019-2022)</v>
      </c>
    </row>
    <row r="566" spans="1:7" ht="16.5" customHeight="1" x14ac:dyDescent="0.2">
      <c r="A566" s="16" t="s">
        <v>301</v>
      </c>
      <c r="B566" s="17" t="s">
        <v>333</v>
      </c>
      <c r="C566" s="12" t="s">
        <v>334</v>
      </c>
      <c r="D566" s="13" t="s">
        <v>17</v>
      </c>
      <c r="E566" s="6" t="s">
        <v>182</v>
      </c>
      <c r="F566" s="3" t="s">
        <v>438</v>
      </c>
      <c r="G566" s="3" t="str">
        <f t="shared" si="2"/>
        <v>Oitava Legislatura (2019-2022)</v>
      </c>
    </row>
    <row r="567" spans="1:7" ht="16.5" customHeight="1" x14ac:dyDescent="0.2">
      <c r="A567" s="14" t="s">
        <v>301</v>
      </c>
      <c r="B567" s="18" t="s">
        <v>333</v>
      </c>
      <c r="C567" s="15" t="s">
        <v>334</v>
      </c>
      <c r="D567" s="13" t="s">
        <v>17</v>
      </c>
      <c r="E567" s="5" t="s">
        <v>182</v>
      </c>
      <c r="F567" s="4" t="s">
        <v>45</v>
      </c>
      <c r="G567" s="4" t="str">
        <f t="shared" si="2"/>
        <v>Oitava Legislatura (2019-2022)</v>
      </c>
    </row>
    <row r="568" spans="1:7" ht="16.5" customHeight="1" x14ac:dyDescent="0.2">
      <c r="A568" s="16" t="s">
        <v>301</v>
      </c>
      <c r="B568" s="17" t="s">
        <v>333</v>
      </c>
      <c r="C568" s="12" t="s">
        <v>334</v>
      </c>
      <c r="D568" s="13" t="s">
        <v>17</v>
      </c>
      <c r="E568" s="6" t="s">
        <v>182</v>
      </c>
      <c r="F568" s="3" t="s">
        <v>39</v>
      </c>
      <c r="G568" s="3" t="str">
        <f t="shared" si="2"/>
        <v>Oitava Legislatura (2019-2022)</v>
      </c>
    </row>
    <row r="569" spans="1:7" ht="16.5" customHeight="1" x14ac:dyDescent="0.2">
      <c r="A569" s="14" t="s">
        <v>301</v>
      </c>
      <c r="B569" s="18" t="s">
        <v>333</v>
      </c>
      <c r="C569" s="15" t="s">
        <v>334</v>
      </c>
      <c r="D569" s="13" t="s">
        <v>17</v>
      </c>
      <c r="E569" s="5" t="s">
        <v>182</v>
      </c>
      <c r="F569" s="4" t="s">
        <v>38</v>
      </c>
      <c r="G569" s="4" t="str">
        <f t="shared" si="2"/>
        <v>Oitava Legislatura (2019-2022)</v>
      </c>
    </row>
    <row r="570" spans="1:7" ht="16.5" customHeight="1" x14ac:dyDescent="0.2">
      <c r="A570" s="16" t="s">
        <v>301</v>
      </c>
      <c r="B570" s="17" t="s">
        <v>333</v>
      </c>
      <c r="C570" s="12" t="s">
        <v>334</v>
      </c>
      <c r="D570" s="13" t="s">
        <v>17</v>
      </c>
      <c r="E570" s="6" t="s">
        <v>182</v>
      </c>
      <c r="F570" s="3" t="s">
        <v>20</v>
      </c>
      <c r="G570" s="3" t="str">
        <f t="shared" si="2"/>
        <v>Oitava Legislatura (2019-2022)</v>
      </c>
    </row>
    <row r="571" spans="1:7" ht="16.5" customHeight="1" x14ac:dyDescent="0.2">
      <c r="A571" s="14" t="s">
        <v>301</v>
      </c>
      <c r="B571" s="18" t="s">
        <v>333</v>
      </c>
      <c r="C571" s="15" t="s">
        <v>334</v>
      </c>
      <c r="D571" s="13" t="s">
        <v>17</v>
      </c>
      <c r="E571" s="5" t="s">
        <v>182</v>
      </c>
      <c r="F571" s="4" t="s">
        <v>65</v>
      </c>
      <c r="G571" s="4" t="str">
        <f t="shared" si="2"/>
        <v>Oitava Legislatura (2019-2022)</v>
      </c>
    </row>
    <row r="572" spans="1:7" ht="16.5" customHeight="1" x14ac:dyDescent="0.2">
      <c r="A572" s="16" t="s">
        <v>301</v>
      </c>
      <c r="B572" s="17" t="s">
        <v>333</v>
      </c>
      <c r="C572" s="12" t="s">
        <v>334</v>
      </c>
      <c r="D572" s="13" t="s">
        <v>17</v>
      </c>
      <c r="E572" s="6" t="s">
        <v>182</v>
      </c>
      <c r="F572" s="3" t="s">
        <v>70</v>
      </c>
      <c r="G572" s="3" t="str">
        <f t="shared" si="2"/>
        <v>Oitava Legislatura (2019-2022)</v>
      </c>
    </row>
    <row r="573" spans="1:7" ht="16.5" customHeight="1" x14ac:dyDescent="0.2">
      <c r="A573" s="14" t="s">
        <v>301</v>
      </c>
      <c r="B573" s="18" t="s">
        <v>333</v>
      </c>
      <c r="C573" s="15" t="s">
        <v>334</v>
      </c>
      <c r="D573" s="13" t="s">
        <v>17</v>
      </c>
      <c r="E573" s="5" t="s">
        <v>182</v>
      </c>
      <c r="F573" s="4" t="s">
        <v>30</v>
      </c>
      <c r="G573" s="4" t="str">
        <f t="shared" si="2"/>
        <v>Oitava Legislatura (2019-2022)</v>
      </c>
    </row>
    <row r="574" spans="1:7" ht="16.5" customHeight="1" x14ac:dyDescent="0.2">
      <c r="A574" s="16" t="s">
        <v>301</v>
      </c>
      <c r="B574" s="17" t="s">
        <v>333</v>
      </c>
      <c r="C574" s="12" t="s">
        <v>334</v>
      </c>
      <c r="D574" s="13" t="s">
        <v>17</v>
      </c>
      <c r="E574" s="6" t="s">
        <v>182</v>
      </c>
      <c r="F574" s="3" t="s">
        <v>152</v>
      </c>
      <c r="G574" s="3" t="str">
        <f t="shared" si="2"/>
        <v>Oitava Legislatura (2019-2022)</v>
      </c>
    </row>
    <row r="575" spans="1:7" ht="16.5" customHeight="1" x14ac:dyDescent="0.2">
      <c r="A575" s="14" t="s">
        <v>301</v>
      </c>
      <c r="B575" s="18" t="s">
        <v>333</v>
      </c>
      <c r="C575" s="15" t="s">
        <v>334</v>
      </c>
      <c r="D575" s="13" t="s">
        <v>17</v>
      </c>
      <c r="E575" s="5" t="s">
        <v>182</v>
      </c>
      <c r="F575" s="4" t="s">
        <v>121</v>
      </c>
      <c r="G575" s="4" t="str">
        <f t="shared" si="2"/>
        <v>Oitava Legislatura (2019-2022)</v>
      </c>
    </row>
    <row r="576" spans="1:7" ht="16.5" customHeight="1" x14ac:dyDescent="0.2">
      <c r="A576" s="16" t="s">
        <v>301</v>
      </c>
      <c r="B576" s="17" t="s">
        <v>333</v>
      </c>
      <c r="C576" s="12" t="s">
        <v>334</v>
      </c>
      <c r="D576" s="13" t="s">
        <v>17</v>
      </c>
      <c r="E576" s="6" t="s">
        <v>182</v>
      </c>
      <c r="F576" s="3" t="s">
        <v>447</v>
      </c>
      <c r="G576" s="3" t="str">
        <f t="shared" si="2"/>
        <v>Oitava Legislatura (2019-2022)</v>
      </c>
    </row>
    <row r="577" spans="1:7" ht="16.5" customHeight="1" x14ac:dyDescent="0.2">
      <c r="A577" s="14" t="s">
        <v>301</v>
      </c>
      <c r="B577" s="18" t="s">
        <v>333</v>
      </c>
      <c r="C577" s="15" t="s">
        <v>334</v>
      </c>
      <c r="D577" s="13" t="s">
        <v>17</v>
      </c>
      <c r="E577" s="5" t="s">
        <v>182</v>
      </c>
      <c r="F577" s="4" t="s">
        <v>52</v>
      </c>
      <c r="G577" s="4" t="str">
        <f t="shared" si="2"/>
        <v>Oitava Legislatura (2019-2022)</v>
      </c>
    </row>
    <row r="578" spans="1:7" ht="16.5" customHeight="1" x14ac:dyDescent="0.2">
      <c r="A578" s="16" t="s">
        <v>301</v>
      </c>
      <c r="B578" s="17" t="s">
        <v>333</v>
      </c>
      <c r="C578" s="12" t="s">
        <v>334</v>
      </c>
      <c r="D578" s="13" t="s">
        <v>17</v>
      </c>
      <c r="E578" s="6" t="s">
        <v>182</v>
      </c>
      <c r="F578" s="3" t="s">
        <v>8</v>
      </c>
      <c r="G578" s="3" t="str">
        <f t="shared" si="2"/>
        <v>Oitava Legislatura (2019-2022)</v>
      </c>
    </row>
    <row r="579" spans="1:7" ht="16.5" customHeight="1" x14ac:dyDescent="0.2">
      <c r="A579" s="14" t="s">
        <v>301</v>
      </c>
      <c r="B579" s="18" t="s">
        <v>333</v>
      </c>
      <c r="C579" s="15" t="s">
        <v>334</v>
      </c>
      <c r="D579" s="13" t="s">
        <v>17</v>
      </c>
      <c r="E579" s="5" t="s">
        <v>182</v>
      </c>
      <c r="F579" s="4" t="s">
        <v>331</v>
      </c>
      <c r="G579" s="4" t="str">
        <f t="shared" si="2"/>
        <v>Oitava Legislatura (2019-2022)</v>
      </c>
    </row>
    <row r="580" spans="1:7" ht="16.5" customHeight="1" x14ac:dyDescent="0.2">
      <c r="A580" s="28" t="s">
        <v>336</v>
      </c>
      <c r="B580" s="26" t="s">
        <v>337</v>
      </c>
      <c r="C580" s="26" t="s">
        <v>338</v>
      </c>
      <c r="D580" s="13" t="s">
        <v>17</v>
      </c>
      <c r="E580" s="23" t="s">
        <v>173</v>
      </c>
      <c r="F580" s="23" t="s">
        <v>457</v>
      </c>
      <c r="G580" s="23" t="s">
        <v>340</v>
      </c>
    </row>
    <row r="581" spans="1:7" ht="16.5" customHeight="1" x14ac:dyDescent="0.2">
      <c r="A581" s="29" t="s">
        <v>336</v>
      </c>
      <c r="B581" s="27" t="s">
        <v>337</v>
      </c>
      <c r="C581" s="27" t="s">
        <v>338</v>
      </c>
      <c r="D581" s="13" t="s">
        <v>17</v>
      </c>
      <c r="E581" s="25" t="s">
        <v>173</v>
      </c>
      <c r="F581" s="25" t="s">
        <v>135</v>
      </c>
      <c r="G581" s="25" t="s">
        <v>340</v>
      </c>
    </row>
    <row r="582" spans="1:7" ht="16.5" customHeight="1" x14ac:dyDescent="0.2">
      <c r="A582" s="28" t="s">
        <v>336</v>
      </c>
      <c r="B582" s="26" t="s">
        <v>337</v>
      </c>
      <c r="C582" s="26" t="s">
        <v>338</v>
      </c>
      <c r="D582" s="13" t="s">
        <v>17</v>
      </c>
      <c r="E582" s="23" t="s">
        <v>173</v>
      </c>
      <c r="F582" s="23" t="s">
        <v>121</v>
      </c>
      <c r="G582" s="23" t="s">
        <v>340</v>
      </c>
    </row>
    <row r="583" spans="1:7" ht="16.5" customHeight="1" x14ac:dyDescent="0.2">
      <c r="A583" s="29" t="s">
        <v>336</v>
      </c>
      <c r="B583" s="27" t="s">
        <v>337</v>
      </c>
      <c r="C583" s="27" t="s">
        <v>338</v>
      </c>
      <c r="D583" s="13" t="s">
        <v>17</v>
      </c>
      <c r="E583" s="25" t="s">
        <v>173</v>
      </c>
      <c r="F583" s="25" t="s">
        <v>26</v>
      </c>
      <c r="G583" s="25" t="s">
        <v>340</v>
      </c>
    </row>
    <row r="584" spans="1:7" ht="16.5" customHeight="1" x14ac:dyDescent="0.2">
      <c r="A584" s="28" t="s">
        <v>336</v>
      </c>
      <c r="B584" s="26" t="s">
        <v>337</v>
      </c>
      <c r="C584" s="26" t="s">
        <v>338</v>
      </c>
      <c r="D584" s="13" t="s">
        <v>17</v>
      </c>
      <c r="E584" s="23" t="s">
        <v>173</v>
      </c>
      <c r="F584" s="23" t="s">
        <v>52</v>
      </c>
      <c r="G584" s="23" t="s">
        <v>340</v>
      </c>
    </row>
    <row r="585" spans="1:7" ht="16.5" customHeight="1" x14ac:dyDescent="0.2">
      <c r="A585" s="29" t="s">
        <v>336</v>
      </c>
      <c r="B585" s="27" t="s">
        <v>337</v>
      </c>
      <c r="C585" s="27" t="s">
        <v>338</v>
      </c>
      <c r="D585" s="13" t="s">
        <v>17</v>
      </c>
      <c r="E585" s="25" t="s">
        <v>173</v>
      </c>
      <c r="F585" s="25" t="s">
        <v>30</v>
      </c>
      <c r="G585" s="25" t="s">
        <v>340</v>
      </c>
    </row>
    <row r="586" spans="1:7" ht="16.5" customHeight="1" x14ac:dyDescent="0.2">
      <c r="A586" s="28" t="s">
        <v>336</v>
      </c>
      <c r="B586" s="26" t="s">
        <v>337</v>
      </c>
      <c r="C586" s="26" t="s">
        <v>338</v>
      </c>
      <c r="D586" s="13" t="s">
        <v>17</v>
      </c>
      <c r="E586" s="23" t="s">
        <v>173</v>
      </c>
      <c r="F586" s="23" t="s">
        <v>39</v>
      </c>
      <c r="G586" s="23" t="s">
        <v>340</v>
      </c>
    </row>
    <row r="587" spans="1:7" ht="16.5" customHeight="1" x14ac:dyDescent="0.2">
      <c r="A587" s="29" t="s">
        <v>336</v>
      </c>
      <c r="B587" s="27" t="s">
        <v>337</v>
      </c>
      <c r="C587" s="27" t="s">
        <v>338</v>
      </c>
      <c r="D587" s="13" t="s">
        <v>17</v>
      </c>
      <c r="E587" s="25" t="s">
        <v>173</v>
      </c>
      <c r="F587" s="25" t="s">
        <v>14</v>
      </c>
      <c r="G587" s="25" t="s">
        <v>340</v>
      </c>
    </row>
    <row r="588" spans="1:7" ht="16.5" customHeight="1" x14ac:dyDescent="0.2">
      <c r="A588" s="28" t="s">
        <v>336</v>
      </c>
      <c r="B588" s="26" t="s">
        <v>337</v>
      </c>
      <c r="C588" s="26" t="s">
        <v>338</v>
      </c>
      <c r="D588" s="13" t="s">
        <v>17</v>
      </c>
      <c r="E588" s="23" t="s">
        <v>173</v>
      </c>
      <c r="F588" s="23" t="s">
        <v>70</v>
      </c>
      <c r="G588" s="23" t="s">
        <v>340</v>
      </c>
    </row>
    <row r="589" spans="1:7" ht="16.5" customHeight="1" x14ac:dyDescent="0.2">
      <c r="A589" s="29" t="s">
        <v>336</v>
      </c>
      <c r="B589" s="27" t="s">
        <v>337</v>
      </c>
      <c r="C589" s="27" t="s">
        <v>338</v>
      </c>
      <c r="D589" s="13" t="s">
        <v>17</v>
      </c>
      <c r="E589" s="25" t="s">
        <v>173</v>
      </c>
      <c r="F589" s="25" t="s">
        <v>20</v>
      </c>
      <c r="G589" s="25" t="s">
        <v>340</v>
      </c>
    </row>
    <row r="590" spans="1:7" ht="16.5" customHeight="1" x14ac:dyDescent="0.2">
      <c r="A590" s="28" t="s">
        <v>336</v>
      </c>
      <c r="B590" s="26" t="s">
        <v>337</v>
      </c>
      <c r="C590" s="26" t="s">
        <v>338</v>
      </c>
      <c r="D590" s="13" t="s">
        <v>17</v>
      </c>
      <c r="E590" s="23" t="s">
        <v>173</v>
      </c>
      <c r="F590" s="23" t="s">
        <v>182</v>
      </c>
      <c r="G590" s="23" t="s">
        <v>340</v>
      </c>
    </row>
    <row r="591" spans="1:7" ht="16.5" customHeight="1" x14ac:dyDescent="0.2">
      <c r="A591" s="29" t="s">
        <v>341</v>
      </c>
      <c r="B591" s="27" t="s">
        <v>342</v>
      </c>
      <c r="C591" s="27" t="s">
        <v>343</v>
      </c>
      <c r="D591" s="13" t="s">
        <v>17</v>
      </c>
      <c r="E591" s="25" t="s">
        <v>135</v>
      </c>
      <c r="F591" s="25" t="s">
        <v>458</v>
      </c>
      <c r="G591" s="25" t="s">
        <v>340</v>
      </c>
    </row>
    <row r="592" spans="1:7" ht="16.5" customHeight="1" x14ac:dyDescent="0.2">
      <c r="A592" s="28" t="s">
        <v>341</v>
      </c>
      <c r="B592" s="26" t="s">
        <v>342</v>
      </c>
      <c r="C592" s="26" t="s">
        <v>343</v>
      </c>
      <c r="D592" s="13" t="s">
        <v>17</v>
      </c>
      <c r="E592" s="23" t="s">
        <v>135</v>
      </c>
      <c r="F592" s="23" t="s">
        <v>299</v>
      </c>
      <c r="G592" s="23" t="s">
        <v>340</v>
      </c>
    </row>
    <row r="593" spans="1:7" ht="16.5" customHeight="1" x14ac:dyDescent="0.2">
      <c r="A593" s="29" t="s">
        <v>341</v>
      </c>
      <c r="B593" s="27" t="s">
        <v>342</v>
      </c>
      <c r="C593" s="27" t="s">
        <v>343</v>
      </c>
      <c r="D593" s="13" t="s">
        <v>17</v>
      </c>
      <c r="E593" s="25" t="s">
        <v>135</v>
      </c>
      <c r="F593" s="25" t="s">
        <v>30</v>
      </c>
      <c r="G593" s="25" t="s">
        <v>340</v>
      </c>
    </row>
    <row r="594" spans="1:7" ht="16.5" customHeight="1" x14ac:dyDescent="0.2">
      <c r="A594" s="28" t="s">
        <v>341</v>
      </c>
      <c r="B594" s="26" t="s">
        <v>342</v>
      </c>
      <c r="C594" s="26" t="s">
        <v>343</v>
      </c>
      <c r="D594" s="13" t="s">
        <v>17</v>
      </c>
      <c r="E594" s="23" t="s">
        <v>135</v>
      </c>
      <c r="F594" s="23" t="s">
        <v>45</v>
      </c>
      <c r="G594" s="23" t="s">
        <v>340</v>
      </c>
    </row>
    <row r="595" spans="1:7" ht="16.5" customHeight="1" x14ac:dyDescent="0.2">
      <c r="A595" s="29" t="s">
        <v>341</v>
      </c>
      <c r="B595" s="27" t="s">
        <v>342</v>
      </c>
      <c r="C595" s="27" t="s">
        <v>343</v>
      </c>
      <c r="D595" s="13" t="s">
        <v>17</v>
      </c>
      <c r="E595" s="25" t="s">
        <v>135</v>
      </c>
      <c r="F595" s="25" t="s">
        <v>52</v>
      </c>
      <c r="G595" s="25" t="s">
        <v>340</v>
      </c>
    </row>
    <row r="596" spans="1:7" ht="16.5" customHeight="1" x14ac:dyDescent="0.2">
      <c r="A596" s="28" t="s">
        <v>341</v>
      </c>
      <c r="B596" s="26" t="s">
        <v>342</v>
      </c>
      <c r="C596" s="26" t="s">
        <v>343</v>
      </c>
      <c r="D596" s="13" t="s">
        <v>17</v>
      </c>
      <c r="E596" s="23" t="s">
        <v>135</v>
      </c>
      <c r="F596" s="23" t="s">
        <v>331</v>
      </c>
      <c r="G596" s="23" t="s">
        <v>340</v>
      </c>
    </row>
    <row r="597" spans="1:7" ht="16.5" customHeight="1" x14ac:dyDescent="0.2">
      <c r="A597" s="29" t="s">
        <v>341</v>
      </c>
      <c r="B597" s="27" t="s">
        <v>342</v>
      </c>
      <c r="C597" s="27" t="s">
        <v>343</v>
      </c>
      <c r="D597" s="13" t="s">
        <v>17</v>
      </c>
      <c r="E597" s="25" t="s">
        <v>135</v>
      </c>
      <c r="F597" s="25" t="s">
        <v>65</v>
      </c>
      <c r="G597" s="25" t="s">
        <v>340</v>
      </c>
    </row>
    <row r="598" spans="1:7" ht="16.5" customHeight="1" x14ac:dyDescent="0.2">
      <c r="A598" s="28" t="s">
        <v>341</v>
      </c>
      <c r="B598" s="26" t="s">
        <v>342</v>
      </c>
      <c r="C598" s="26" t="s">
        <v>343</v>
      </c>
      <c r="D598" s="13" t="s">
        <v>17</v>
      </c>
      <c r="E598" s="23" t="s">
        <v>135</v>
      </c>
      <c r="F598" s="23" t="s">
        <v>38</v>
      </c>
      <c r="G598" s="23" t="s">
        <v>340</v>
      </c>
    </row>
    <row r="599" spans="1:7" ht="16.5" customHeight="1" x14ac:dyDescent="0.2">
      <c r="A599" s="29" t="s">
        <v>345</v>
      </c>
      <c r="B599" s="27" t="s">
        <v>346</v>
      </c>
      <c r="C599" s="27" t="s">
        <v>347</v>
      </c>
      <c r="D599" s="13" t="s">
        <v>17</v>
      </c>
      <c r="E599" s="25" t="s">
        <v>121</v>
      </c>
      <c r="F599" s="25" t="s">
        <v>52</v>
      </c>
      <c r="G599" s="25" t="s">
        <v>340</v>
      </c>
    </row>
    <row r="600" spans="1:7" ht="16.5" customHeight="1" x14ac:dyDescent="0.2">
      <c r="A600" s="28" t="s">
        <v>345</v>
      </c>
      <c r="B600" s="26" t="s">
        <v>346</v>
      </c>
      <c r="C600" s="26" t="s">
        <v>347</v>
      </c>
      <c r="D600" s="13" t="s">
        <v>17</v>
      </c>
      <c r="E600" s="23" t="s">
        <v>121</v>
      </c>
      <c r="F600" s="23" t="s">
        <v>182</v>
      </c>
      <c r="G600" s="23" t="s">
        <v>340</v>
      </c>
    </row>
    <row r="601" spans="1:7" ht="16.5" customHeight="1" x14ac:dyDescent="0.2">
      <c r="A601" s="29" t="s">
        <v>345</v>
      </c>
      <c r="B601" s="27" t="s">
        <v>346</v>
      </c>
      <c r="C601" s="27" t="s">
        <v>347</v>
      </c>
      <c r="D601" s="13" t="s">
        <v>17</v>
      </c>
      <c r="E601" s="25" t="s">
        <v>121</v>
      </c>
      <c r="F601" s="25" t="s">
        <v>135</v>
      </c>
      <c r="G601" s="25" t="s">
        <v>340</v>
      </c>
    </row>
    <row r="602" spans="1:7" ht="16.5" customHeight="1" x14ac:dyDescent="0.2">
      <c r="A602" s="28" t="s">
        <v>345</v>
      </c>
      <c r="B602" s="26" t="s">
        <v>346</v>
      </c>
      <c r="C602" s="26" t="s">
        <v>347</v>
      </c>
      <c r="D602" s="13" t="s">
        <v>17</v>
      </c>
      <c r="E602" s="23" t="s">
        <v>121</v>
      </c>
      <c r="F602" s="23" t="s">
        <v>14</v>
      </c>
      <c r="G602" s="23" t="s">
        <v>340</v>
      </c>
    </row>
    <row r="603" spans="1:7" ht="16.5" customHeight="1" x14ac:dyDescent="0.2">
      <c r="A603" s="29" t="s">
        <v>345</v>
      </c>
      <c r="B603" s="27" t="s">
        <v>346</v>
      </c>
      <c r="C603" s="27" t="s">
        <v>347</v>
      </c>
      <c r="D603" s="13" t="s">
        <v>17</v>
      </c>
      <c r="E603" s="25" t="s">
        <v>121</v>
      </c>
      <c r="F603" s="25" t="s">
        <v>26</v>
      </c>
      <c r="G603" s="25" t="s">
        <v>340</v>
      </c>
    </row>
    <row r="604" spans="1:7" ht="16.5" customHeight="1" x14ac:dyDescent="0.2">
      <c r="A604" s="28" t="s">
        <v>345</v>
      </c>
      <c r="B604" s="26" t="s">
        <v>346</v>
      </c>
      <c r="C604" s="26" t="s">
        <v>347</v>
      </c>
      <c r="D604" s="13" t="s">
        <v>17</v>
      </c>
      <c r="E604" s="23" t="s">
        <v>121</v>
      </c>
      <c r="F604" s="23" t="s">
        <v>27</v>
      </c>
      <c r="G604" s="23" t="s">
        <v>340</v>
      </c>
    </row>
    <row r="605" spans="1:7" ht="16.5" customHeight="1" x14ac:dyDescent="0.2">
      <c r="A605" s="29" t="s">
        <v>345</v>
      </c>
      <c r="B605" s="27" t="s">
        <v>346</v>
      </c>
      <c r="C605" s="27" t="s">
        <v>347</v>
      </c>
      <c r="D605" s="13" t="s">
        <v>17</v>
      </c>
      <c r="E605" s="25" t="s">
        <v>121</v>
      </c>
      <c r="F605" s="25" t="s">
        <v>70</v>
      </c>
      <c r="G605" s="25" t="s">
        <v>340</v>
      </c>
    </row>
    <row r="606" spans="1:7" ht="16.5" customHeight="1" x14ac:dyDescent="0.2">
      <c r="A606" s="28" t="s">
        <v>345</v>
      </c>
      <c r="B606" s="26" t="s">
        <v>346</v>
      </c>
      <c r="C606" s="26" t="s">
        <v>347</v>
      </c>
      <c r="D606" s="13" t="s">
        <v>17</v>
      </c>
      <c r="E606" s="23" t="s">
        <v>121</v>
      </c>
      <c r="F606" s="23" t="s">
        <v>8</v>
      </c>
      <c r="G606" s="23" t="s">
        <v>340</v>
      </c>
    </row>
    <row r="607" spans="1:7" ht="16.5" customHeight="1" x14ac:dyDescent="0.2">
      <c r="A607" s="29" t="s">
        <v>349</v>
      </c>
      <c r="B607" s="27" t="s">
        <v>350</v>
      </c>
      <c r="C607" s="27" t="s">
        <v>351</v>
      </c>
      <c r="D607" s="13" t="s">
        <v>17</v>
      </c>
      <c r="E607" s="25" t="s">
        <v>182</v>
      </c>
      <c r="F607" s="25" t="s">
        <v>8</v>
      </c>
      <c r="G607" s="25" t="s">
        <v>340</v>
      </c>
    </row>
    <row r="608" spans="1:7" ht="16.5" customHeight="1" x14ac:dyDescent="0.2">
      <c r="A608" s="28" t="s">
        <v>349</v>
      </c>
      <c r="B608" s="26" t="s">
        <v>350</v>
      </c>
      <c r="C608" s="26" t="s">
        <v>351</v>
      </c>
      <c r="D608" s="13" t="s">
        <v>17</v>
      </c>
      <c r="E608" s="23" t="s">
        <v>182</v>
      </c>
      <c r="F608" s="23" t="s">
        <v>14</v>
      </c>
      <c r="G608" s="23" t="s">
        <v>340</v>
      </c>
    </row>
    <row r="609" spans="1:7" ht="16.5" customHeight="1" x14ac:dyDescent="0.2">
      <c r="A609" s="29" t="s">
        <v>349</v>
      </c>
      <c r="B609" s="27" t="s">
        <v>350</v>
      </c>
      <c r="C609" s="27" t="s">
        <v>351</v>
      </c>
      <c r="D609" s="13" t="s">
        <v>17</v>
      </c>
      <c r="E609" s="25" t="s">
        <v>182</v>
      </c>
      <c r="F609" s="25" t="s">
        <v>52</v>
      </c>
      <c r="G609" s="25" t="s">
        <v>340</v>
      </c>
    </row>
    <row r="610" spans="1:7" ht="16.5" customHeight="1" x14ac:dyDescent="0.2">
      <c r="A610" s="28" t="s">
        <v>349</v>
      </c>
      <c r="B610" s="26" t="s">
        <v>350</v>
      </c>
      <c r="C610" s="26" t="s">
        <v>351</v>
      </c>
      <c r="D610" s="13" t="s">
        <v>17</v>
      </c>
      <c r="E610" s="23" t="s">
        <v>182</v>
      </c>
      <c r="F610" s="23" t="s">
        <v>30</v>
      </c>
      <c r="G610" s="23" t="s">
        <v>340</v>
      </c>
    </row>
    <row r="611" spans="1:7" ht="16.5" customHeight="1" x14ac:dyDescent="0.2">
      <c r="A611" s="29" t="s">
        <v>349</v>
      </c>
      <c r="B611" s="27" t="s">
        <v>350</v>
      </c>
      <c r="C611" s="27" t="s">
        <v>351</v>
      </c>
      <c r="D611" s="13" t="s">
        <v>17</v>
      </c>
      <c r="E611" s="25" t="s">
        <v>182</v>
      </c>
      <c r="F611" s="25" t="s">
        <v>458</v>
      </c>
      <c r="G611" s="25" t="s">
        <v>340</v>
      </c>
    </row>
    <row r="612" spans="1:7" ht="16.5" customHeight="1" x14ac:dyDescent="0.2">
      <c r="A612" s="28" t="s">
        <v>349</v>
      </c>
      <c r="B612" s="26" t="s">
        <v>350</v>
      </c>
      <c r="C612" s="26" t="s">
        <v>351</v>
      </c>
      <c r="D612" s="13" t="s">
        <v>17</v>
      </c>
      <c r="E612" s="23" t="s">
        <v>182</v>
      </c>
      <c r="F612" s="23" t="s">
        <v>135</v>
      </c>
      <c r="G612" s="23" t="s">
        <v>340</v>
      </c>
    </row>
    <row r="613" spans="1:7" ht="16.5" customHeight="1" x14ac:dyDescent="0.2">
      <c r="A613" s="29" t="s">
        <v>349</v>
      </c>
      <c r="B613" s="27" t="s">
        <v>350</v>
      </c>
      <c r="C613" s="27" t="s">
        <v>351</v>
      </c>
      <c r="D613" s="13" t="s">
        <v>17</v>
      </c>
      <c r="E613" s="25" t="s">
        <v>182</v>
      </c>
      <c r="F613" s="25" t="s">
        <v>39</v>
      </c>
      <c r="G613" s="25" t="s">
        <v>340</v>
      </c>
    </row>
    <row r="614" spans="1:7" ht="16.5" customHeight="1" x14ac:dyDescent="0.2">
      <c r="A614" s="28" t="s">
        <v>349</v>
      </c>
      <c r="B614" s="26" t="s">
        <v>350</v>
      </c>
      <c r="C614" s="26" t="s">
        <v>351</v>
      </c>
      <c r="D614" s="13" t="s">
        <v>17</v>
      </c>
      <c r="E614" s="23" t="s">
        <v>182</v>
      </c>
      <c r="F614" s="23" t="s">
        <v>451</v>
      </c>
      <c r="G614" s="23" t="s">
        <v>340</v>
      </c>
    </row>
    <row r="615" spans="1:7" ht="16.5" customHeight="1" x14ac:dyDescent="0.2">
      <c r="A615" s="29" t="s">
        <v>353</v>
      </c>
      <c r="B615" s="27" t="s">
        <v>354</v>
      </c>
      <c r="C615" s="27" t="s">
        <v>355</v>
      </c>
      <c r="D615" s="13" t="s">
        <v>17</v>
      </c>
      <c r="E615" s="25" t="s">
        <v>100</v>
      </c>
      <c r="F615" s="25" t="s">
        <v>70</v>
      </c>
      <c r="G615" s="25" t="s">
        <v>340</v>
      </c>
    </row>
    <row r="616" spans="1:7" ht="16.5" customHeight="1" x14ac:dyDescent="0.2">
      <c r="A616" s="28" t="s">
        <v>353</v>
      </c>
      <c r="B616" s="26" t="s">
        <v>354</v>
      </c>
      <c r="C616" s="26" t="s">
        <v>355</v>
      </c>
      <c r="D616" s="13" t="s">
        <v>17</v>
      </c>
      <c r="E616" s="23" t="s">
        <v>100</v>
      </c>
      <c r="F616" s="23" t="s">
        <v>45</v>
      </c>
      <c r="G616" s="23" t="s">
        <v>340</v>
      </c>
    </row>
    <row r="617" spans="1:7" ht="16.5" customHeight="1" x14ac:dyDescent="0.2">
      <c r="A617" s="29" t="s">
        <v>353</v>
      </c>
      <c r="B617" s="27" t="s">
        <v>354</v>
      </c>
      <c r="C617" s="27" t="s">
        <v>355</v>
      </c>
      <c r="D617" s="13" t="s">
        <v>17</v>
      </c>
      <c r="E617" s="25" t="s">
        <v>100</v>
      </c>
      <c r="F617" s="25" t="s">
        <v>116</v>
      </c>
      <c r="G617" s="25" t="s">
        <v>340</v>
      </c>
    </row>
    <row r="618" spans="1:7" ht="16.5" customHeight="1" x14ac:dyDescent="0.2">
      <c r="A618" s="28" t="s">
        <v>353</v>
      </c>
      <c r="B618" s="26" t="s">
        <v>354</v>
      </c>
      <c r="C618" s="26" t="s">
        <v>355</v>
      </c>
      <c r="D618" s="13" t="s">
        <v>17</v>
      </c>
      <c r="E618" s="23" t="s">
        <v>100</v>
      </c>
      <c r="F618" s="23" t="s">
        <v>121</v>
      </c>
      <c r="G618" s="23" t="s">
        <v>340</v>
      </c>
    </row>
    <row r="619" spans="1:7" ht="16.5" customHeight="1" x14ac:dyDescent="0.2">
      <c r="A619" s="29" t="s">
        <v>353</v>
      </c>
      <c r="B619" s="27" t="s">
        <v>354</v>
      </c>
      <c r="C619" s="27" t="s">
        <v>355</v>
      </c>
      <c r="D619" s="13" t="s">
        <v>17</v>
      </c>
      <c r="E619" s="25" t="s">
        <v>100</v>
      </c>
      <c r="F619" s="25" t="s">
        <v>457</v>
      </c>
      <c r="G619" s="25" t="s">
        <v>340</v>
      </c>
    </row>
    <row r="620" spans="1:7" ht="16.5" customHeight="1" x14ac:dyDescent="0.2">
      <c r="A620" s="28" t="s">
        <v>353</v>
      </c>
      <c r="B620" s="26" t="s">
        <v>354</v>
      </c>
      <c r="C620" s="26" t="s">
        <v>355</v>
      </c>
      <c r="D620" s="13" t="s">
        <v>17</v>
      </c>
      <c r="E620" s="23" t="s">
        <v>100</v>
      </c>
      <c r="F620" s="23" t="s">
        <v>53</v>
      </c>
      <c r="G620" s="23" t="s">
        <v>340</v>
      </c>
    </row>
    <row r="621" spans="1:7" ht="16.5" customHeight="1" x14ac:dyDescent="0.2">
      <c r="A621" s="29" t="s">
        <v>353</v>
      </c>
      <c r="B621" s="27" t="s">
        <v>354</v>
      </c>
      <c r="C621" s="27" t="s">
        <v>355</v>
      </c>
      <c r="D621" s="13" t="s">
        <v>17</v>
      </c>
      <c r="E621" s="25" t="s">
        <v>100</v>
      </c>
      <c r="F621" s="25" t="s">
        <v>135</v>
      </c>
      <c r="G621" s="25" t="s">
        <v>340</v>
      </c>
    </row>
    <row r="622" spans="1:7" ht="16.5" customHeight="1" x14ac:dyDescent="0.2">
      <c r="A622" s="28" t="s">
        <v>357</v>
      </c>
      <c r="B622" s="26" t="s">
        <v>358</v>
      </c>
      <c r="C622" s="26" t="s">
        <v>359</v>
      </c>
      <c r="D622" s="13" t="s">
        <v>17</v>
      </c>
      <c r="E622" s="23" t="s">
        <v>14</v>
      </c>
      <c r="F622" s="23" t="s">
        <v>27</v>
      </c>
      <c r="G622" s="23" t="s">
        <v>340</v>
      </c>
    </row>
    <row r="623" spans="1:7" ht="16.5" customHeight="1" x14ac:dyDescent="0.2">
      <c r="A623" s="29" t="s">
        <v>357</v>
      </c>
      <c r="B623" s="27" t="s">
        <v>358</v>
      </c>
      <c r="C623" s="27" t="s">
        <v>359</v>
      </c>
      <c r="D623" s="13" t="s">
        <v>17</v>
      </c>
      <c r="E623" s="25" t="s">
        <v>14</v>
      </c>
      <c r="F623" s="25" t="s">
        <v>121</v>
      </c>
      <c r="G623" s="25" t="s">
        <v>340</v>
      </c>
    </row>
    <row r="624" spans="1:7" ht="16.5" customHeight="1" x14ac:dyDescent="0.2">
      <c r="A624" s="28" t="s">
        <v>357</v>
      </c>
      <c r="B624" s="26" t="s">
        <v>358</v>
      </c>
      <c r="C624" s="26" t="s">
        <v>359</v>
      </c>
      <c r="D624" s="13" t="s">
        <v>17</v>
      </c>
      <c r="E624" s="23" t="s">
        <v>14</v>
      </c>
      <c r="F624" s="23" t="s">
        <v>30</v>
      </c>
      <c r="G624" s="23" t="s">
        <v>340</v>
      </c>
    </row>
    <row r="625" spans="1:7" ht="16.5" customHeight="1" x14ac:dyDescent="0.2">
      <c r="A625" s="29" t="s">
        <v>357</v>
      </c>
      <c r="B625" s="27" t="s">
        <v>358</v>
      </c>
      <c r="C625" s="27" t="s">
        <v>359</v>
      </c>
      <c r="D625" s="13" t="s">
        <v>17</v>
      </c>
      <c r="E625" s="25" t="s">
        <v>14</v>
      </c>
      <c r="F625" s="25" t="s">
        <v>457</v>
      </c>
      <c r="G625" s="25" t="s">
        <v>340</v>
      </c>
    </row>
    <row r="626" spans="1:7" ht="16.5" customHeight="1" x14ac:dyDescent="0.2">
      <c r="A626" s="28" t="s">
        <v>357</v>
      </c>
      <c r="B626" s="26" t="s">
        <v>358</v>
      </c>
      <c r="C626" s="26" t="s">
        <v>359</v>
      </c>
      <c r="D626" s="13" t="s">
        <v>17</v>
      </c>
      <c r="E626" s="23" t="s">
        <v>14</v>
      </c>
      <c r="F626" s="23" t="s">
        <v>45</v>
      </c>
      <c r="G626" s="23" t="s">
        <v>340</v>
      </c>
    </row>
    <row r="627" spans="1:7" ht="16.5" customHeight="1" x14ac:dyDescent="0.2">
      <c r="A627" s="29" t="s">
        <v>357</v>
      </c>
      <c r="B627" s="27" t="s">
        <v>358</v>
      </c>
      <c r="C627" s="27" t="s">
        <v>359</v>
      </c>
      <c r="D627" s="13" t="s">
        <v>17</v>
      </c>
      <c r="E627" s="25" t="s">
        <v>14</v>
      </c>
      <c r="F627" s="25" t="s">
        <v>52</v>
      </c>
      <c r="G627" s="25" t="s">
        <v>340</v>
      </c>
    </row>
    <row r="628" spans="1:7" ht="16.5" customHeight="1" x14ac:dyDescent="0.2">
      <c r="A628" s="28" t="s">
        <v>357</v>
      </c>
      <c r="B628" s="26" t="s">
        <v>358</v>
      </c>
      <c r="C628" s="26" t="s">
        <v>359</v>
      </c>
      <c r="D628" s="13" t="s">
        <v>17</v>
      </c>
      <c r="E628" s="23" t="s">
        <v>14</v>
      </c>
      <c r="F628" s="23" t="s">
        <v>135</v>
      </c>
      <c r="G628" s="23" t="s">
        <v>340</v>
      </c>
    </row>
    <row r="629" spans="1:7" ht="16.5" customHeight="1" x14ac:dyDescent="0.2">
      <c r="A629" s="29" t="s">
        <v>357</v>
      </c>
      <c r="B629" s="27" t="s">
        <v>358</v>
      </c>
      <c r="C629" s="27" t="s">
        <v>359</v>
      </c>
      <c r="D629" s="13" t="s">
        <v>17</v>
      </c>
      <c r="E629" s="25" t="s">
        <v>14</v>
      </c>
      <c r="F629" s="25" t="s">
        <v>182</v>
      </c>
      <c r="G629" s="25" t="s">
        <v>340</v>
      </c>
    </row>
    <row r="630" spans="1:7" ht="16.5" customHeight="1" x14ac:dyDescent="0.2">
      <c r="A630" s="28" t="s">
        <v>357</v>
      </c>
      <c r="B630" s="26" t="s">
        <v>358</v>
      </c>
      <c r="C630" s="26" t="s">
        <v>359</v>
      </c>
      <c r="D630" s="13" t="s">
        <v>17</v>
      </c>
      <c r="E630" s="23" t="s">
        <v>14</v>
      </c>
      <c r="F630" s="23" t="s">
        <v>70</v>
      </c>
      <c r="G630" s="23" t="s">
        <v>340</v>
      </c>
    </row>
    <row r="631" spans="1:7" ht="16.5" customHeight="1" x14ac:dyDescent="0.2">
      <c r="A631" s="29" t="s">
        <v>357</v>
      </c>
      <c r="B631" s="27" t="s">
        <v>358</v>
      </c>
      <c r="C631" s="27" t="s">
        <v>359</v>
      </c>
      <c r="D631" s="13" t="s">
        <v>17</v>
      </c>
      <c r="E631" s="25" t="s">
        <v>14</v>
      </c>
      <c r="F631" s="25" t="s">
        <v>65</v>
      </c>
      <c r="G631" s="25" t="s">
        <v>340</v>
      </c>
    </row>
    <row r="632" spans="1:7" ht="16.5" customHeight="1" x14ac:dyDescent="0.2">
      <c r="A632" s="28" t="s">
        <v>357</v>
      </c>
      <c r="B632" s="26" t="s">
        <v>358</v>
      </c>
      <c r="C632" s="26" t="s">
        <v>359</v>
      </c>
      <c r="D632" s="13" t="s">
        <v>17</v>
      </c>
      <c r="E632" s="23" t="s">
        <v>14</v>
      </c>
      <c r="F632" s="23" t="s">
        <v>173</v>
      </c>
      <c r="G632" s="23" t="s">
        <v>340</v>
      </c>
    </row>
    <row r="633" spans="1:7" ht="16.5" customHeight="1" x14ac:dyDescent="0.2">
      <c r="A633" s="29" t="s">
        <v>357</v>
      </c>
      <c r="B633" s="27" t="s">
        <v>358</v>
      </c>
      <c r="C633" s="27" t="s">
        <v>359</v>
      </c>
      <c r="D633" s="13" t="s">
        <v>17</v>
      </c>
      <c r="E633" s="25" t="s">
        <v>14</v>
      </c>
      <c r="F633" s="25" t="s">
        <v>8</v>
      </c>
      <c r="G633" s="25" t="s">
        <v>340</v>
      </c>
    </row>
    <row r="634" spans="1:7" ht="16.5" customHeight="1" x14ac:dyDescent="0.2">
      <c r="A634" s="28" t="s">
        <v>361</v>
      </c>
      <c r="B634" s="26" t="s">
        <v>362</v>
      </c>
      <c r="C634" s="26" t="s">
        <v>363</v>
      </c>
      <c r="D634" s="13" t="s">
        <v>17</v>
      </c>
      <c r="E634" s="23" t="s">
        <v>14</v>
      </c>
      <c r="F634" s="23" t="s">
        <v>182</v>
      </c>
      <c r="G634" s="23" t="s">
        <v>340</v>
      </c>
    </row>
    <row r="635" spans="1:7" ht="16.5" customHeight="1" x14ac:dyDescent="0.2">
      <c r="A635" s="29" t="s">
        <v>361</v>
      </c>
      <c r="B635" s="27" t="s">
        <v>362</v>
      </c>
      <c r="C635" s="27" t="s">
        <v>363</v>
      </c>
      <c r="D635" s="13" t="s">
        <v>17</v>
      </c>
      <c r="E635" s="25" t="s">
        <v>14</v>
      </c>
      <c r="F635" s="25" t="s">
        <v>8</v>
      </c>
      <c r="G635" s="25" t="s">
        <v>340</v>
      </c>
    </row>
    <row r="636" spans="1:7" ht="16.5" customHeight="1" x14ac:dyDescent="0.2">
      <c r="A636" s="28" t="s">
        <v>361</v>
      </c>
      <c r="B636" s="26" t="s">
        <v>362</v>
      </c>
      <c r="C636" s="26" t="s">
        <v>363</v>
      </c>
      <c r="D636" s="13" t="s">
        <v>17</v>
      </c>
      <c r="E636" s="23" t="s">
        <v>14</v>
      </c>
      <c r="F636" s="23" t="s">
        <v>26</v>
      </c>
      <c r="G636" s="23" t="s">
        <v>340</v>
      </c>
    </row>
    <row r="637" spans="1:7" ht="16.5" customHeight="1" x14ac:dyDescent="0.2">
      <c r="A637" s="29" t="s">
        <v>361</v>
      </c>
      <c r="B637" s="27" t="s">
        <v>362</v>
      </c>
      <c r="C637" s="27" t="s">
        <v>363</v>
      </c>
      <c r="D637" s="13" t="s">
        <v>17</v>
      </c>
      <c r="E637" s="25" t="s">
        <v>14</v>
      </c>
      <c r="F637" s="25" t="s">
        <v>135</v>
      </c>
      <c r="G637" s="25" t="s">
        <v>340</v>
      </c>
    </row>
    <row r="638" spans="1:7" ht="16.5" customHeight="1" x14ac:dyDescent="0.2">
      <c r="A638" s="28" t="s">
        <v>361</v>
      </c>
      <c r="B638" s="26" t="s">
        <v>362</v>
      </c>
      <c r="C638" s="26" t="s">
        <v>363</v>
      </c>
      <c r="D638" s="13" t="s">
        <v>17</v>
      </c>
      <c r="E638" s="23" t="s">
        <v>14</v>
      </c>
      <c r="F638" s="23" t="s">
        <v>39</v>
      </c>
      <c r="G638" s="23" t="s">
        <v>340</v>
      </c>
    </row>
    <row r="639" spans="1:7" ht="16.5" customHeight="1" x14ac:dyDescent="0.2">
      <c r="A639" s="29" t="s">
        <v>361</v>
      </c>
      <c r="B639" s="27" t="s">
        <v>362</v>
      </c>
      <c r="C639" s="27" t="s">
        <v>363</v>
      </c>
      <c r="D639" s="13" t="s">
        <v>17</v>
      </c>
      <c r="E639" s="25" t="s">
        <v>14</v>
      </c>
      <c r="F639" s="25" t="s">
        <v>52</v>
      </c>
      <c r="G639" s="25" t="s">
        <v>340</v>
      </c>
    </row>
    <row r="640" spans="1:7" ht="16.5" customHeight="1" x14ac:dyDescent="0.2">
      <c r="A640" s="28" t="s">
        <v>361</v>
      </c>
      <c r="B640" s="26" t="s">
        <v>362</v>
      </c>
      <c r="C640" s="26" t="s">
        <v>363</v>
      </c>
      <c r="D640" s="13" t="s">
        <v>17</v>
      </c>
      <c r="E640" s="23" t="s">
        <v>14</v>
      </c>
      <c r="F640" s="23" t="s">
        <v>27</v>
      </c>
      <c r="G640" s="23" t="s">
        <v>340</v>
      </c>
    </row>
    <row r="641" spans="1:7" ht="16.5" customHeight="1" x14ac:dyDescent="0.2">
      <c r="A641" s="29" t="s">
        <v>361</v>
      </c>
      <c r="B641" s="27" t="s">
        <v>362</v>
      </c>
      <c r="C641" s="27" t="s">
        <v>363</v>
      </c>
      <c r="D641" s="13" t="s">
        <v>17</v>
      </c>
      <c r="E641" s="25" t="s">
        <v>14</v>
      </c>
      <c r="F641" s="25" t="s">
        <v>38</v>
      </c>
      <c r="G641" s="25" t="s">
        <v>340</v>
      </c>
    </row>
    <row r="642" spans="1:7" ht="16.5" customHeight="1" x14ac:dyDescent="0.2">
      <c r="A642" s="28" t="s">
        <v>361</v>
      </c>
      <c r="B642" s="26" t="s">
        <v>362</v>
      </c>
      <c r="C642" s="26" t="s">
        <v>363</v>
      </c>
      <c r="D642" s="13" t="s">
        <v>17</v>
      </c>
      <c r="E642" s="23" t="s">
        <v>14</v>
      </c>
      <c r="F642" s="23" t="s">
        <v>65</v>
      </c>
      <c r="G642" s="23" t="s">
        <v>340</v>
      </c>
    </row>
    <row r="643" spans="1:7" ht="16.5" customHeight="1" x14ac:dyDescent="0.2">
      <c r="A643" s="29" t="s">
        <v>365</v>
      </c>
      <c r="B643" s="27" t="s">
        <v>366</v>
      </c>
      <c r="C643" s="27" t="s">
        <v>367</v>
      </c>
      <c r="D643" s="13" t="s">
        <v>17</v>
      </c>
      <c r="E643" s="25" t="s">
        <v>121</v>
      </c>
      <c r="F643" s="25" t="s">
        <v>8</v>
      </c>
      <c r="G643" s="25" t="s">
        <v>340</v>
      </c>
    </row>
    <row r="644" spans="1:7" ht="16.5" customHeight="1" x14ac:dyDescent="0.2">
      <c r="A644" s="28" t="s">
        <v>365</v>
      </c>
      <c r="B644" s="26" t="s">
        <v>366</v>
      </c>
      <c r="C644" s="26" t="s">
        <v>367</v>
      </c>
      <c r="D644" s="13" t="s">
        <v>17</v>
      </c>
      <c r="E644" s="23" t="s">
        <v>121</v>
      </c>
      <c r="F644" s="23" t="s">
        <v>14</v>
      </c>
      <c r="G644" s="23" t="s">
        <v>340</v>
      </c>
    </row>
    <row r="645" spans="1:7" ht="16.5" customHeight="1" x14ac:dyDescent="0.2">
      <c r="A645" s="29" t="s">
        <v>365</v>
      </c>
      <c r="B645" s="27" t="s">
        <v>366</v>
      </c>
      <c r="C645" s="27" t="s">
        <v>367</v>
      </c>
      <c r="D645" s="13" t="s">
        <v>17</v>
      </c>
      <c r="E645" s="25" t="s">
        <v>121</v>
      </c>
      <c r="F645" s="25" t="s">
        <v>52</v>
      </c>
      <c r="G645" s="25" t="s">
        <v>340</v>
      </c>
    </row>
    <row r="646" spans="1:7" ht="16.5" customHeight="1" x14ac:dyDescent="0.2">
      <c r="A646" s="28" t="s">
        <v>365</v>
      </c>
      <c r="B646" s="26" t="s">
        <v>366</v>
      </c>
      <c r="C646" s="26" t="s">
        <v>367</v>
      </c>
      <c r="D646" s="13" t="s">
        <v>17</v>
      </c>
      <c r="E646" s="23" t="s">
        <v>121</v>
      </c>
      <c r="F646" s="23" t="s">
        <v>26</v>
      </c>
      <c r="G646" s="23" t="s">
        <v>340</v>
      </c>
    </row>
    <row r="647" spans="1:7" ht="16.5" customHeight="1" x14ac:dyDescent="0.2">
      <c r="A647" s="29" t="s">
        <v>365</v>
      </c>
      <c r="B647" s="27" t="s">
        <v>366</v>
      </c>
      <c r="C647" s="27" t="s">
        <v>367</v>
      </c>
      <c r="D647" s="13" t="s">
        <v>17</v>
      </c>
      <c r="E647" s="25" t="s">
        <v>121</v>
      </c>
      <c r="F647" s="25" t="s">
        <v>27</v>
      </c>
      <c r="G647" s="25" t="s">
        <v>340</v>
      </c>
    </row>
    <row r="648" spans="1:7" ht="16.5" customHeight="1" x14ac:dyDescent="0.2">
      <c r="A648" s="28" t="s">
        <v>365</v>
      </c>
      <c r="B648" s="26" t="s">
        <v>366</v>
      </c>
      <c r="C648" s="26" t="s">
        <v>367</v>
      </c>
      <c r="D648" s="13" t="s">
        <v>17</v>
      </c>
      <c r="E648" s="23" t="s">
        <v>121</v>
      </c>
      <c r="F648" s="23" t="s">
        <v>65</v>
      </c>
      <c r="G648" s="23" t="s">
        <v>340</v>
      </c>
    </row>
    <row r="649" spans="1:7" ht="16.5" customHeight="1" x14ac:dyDescent="0.2">
      <c r="A649" s="29" t="s">
        <v>365</v>
      </c>
      <c r="B649" s="27" t="s">
        <v>366</v>
      </c>
      <c r="C649" s="27" t="s">
        <v>367</v>
      </c>
      <c r="D649" s="13" t="s">
        <v>17</v>
      </c>
      <c r="E649" s="25" t="s">
        <v>121</v>
      </c>
      <c r="F649" s="25" t="s">
        <v>299</v>
      </c>
      <c r="G649" s="25" t="s">
        <v>340</v>
      </c>
    </row>
    <row r="650" spans="1:7" ht="16.5" customHeight="1" x14ac:dyDescent="0.2">
      <c r="A650" s="28" t="s">
        <v>365</v>
      </c>
      <c r="B650" s="26" t="s">
        <v>366</v>
      </c>
      <c r="C650" s="26" t="s">
        <v>367</v>
      </c>
      <c r="D650" s="13" t="s">
        <v>17</v>
      </c>
      <c r="E650" s="23" t="s">
        <v>121</v>
      </c>
      <c r="F650" s="23" t="s">
        <v>39</v>
      </c>
      <c r="G650" s="23" t="s">
        <v>340</v>
      </c>
    </row>
    <row r="651" spans="1:7" ht="16.5" customHeight="1" x14ac:dyDescent="0.2">
      <c r="A651" s="29" t="s">
        <v>365</v>
      </c>
      <c r="B651" s="27" t="s">
        <v>366</v>
      </c>
      <c r="C651" s="27" t="s">
        <v>367</v>
      </c>
      <c r="D651" s="13" t="s">
        <v>17</v>
      </c>
      <c r="E651" s="25" t="s">
        <v>121</v>
      </c>
      <c r="F651" s="25" t="s">
        <v>38</v>
      </c>
      <c r="G651" s="25" t="s">
        <v>340</v>
      </c>
    </row>
    <row r="652" spans="1:7" ht="16.5" customHeight="1" x14ac:dyDescent="0.2">
      <c r="A652" s="28" t="s">
        <v>369</v>
      </c>
      <c r="B652" s="26" t="s">
        <v>41</v>
      </c>
      <c r="C652" s="26" t="s">
        <v>370</v>
      </c>
      <c r="D652" s="13" t="s">
        <v>17</v>
      </c>
      <c r="E652" s="23" t="s">
        <v>152</v>
      </c>
      <c r="F652" s="23" t="s">
        <v>52</v>
      </c>
      <c r="G652" s="23" t="s">
        <v>340</v>
      </c>
    </row>
    <row r="653" spans="1:7" ht="16.5" customHeight="1" x14ac:dyDescent="0.2">
      <c r="A653" s="29" t="s">
        <v>369</v>
      </c>
      <c r="B653" s="27" t="s">
        <v>41</v>
      </c>
      <c r="C653" s="27" t="s">
        <v>370</v>
      </c>
      <c r="D653" s="13" t="s">
        <v>17</v>
      </c>
      <c r="E653" s="25" t="s">
        <v>152</v>
      </c>
      <c r="F653" s="25" t="s">
        <v>14</v>
      </c>
      <c r="G653" s="25" t="s">
        <v>340</v>
      </c>
    </row>
    <row r="654" spans="1:7" ht="16.5" customHeight="1" x14ac:dyDescent="0.2">
      <c r="A654" s="28" t="s">
        <v>369</v>
      </c>
      <c r="B654" s="26" t="s">
        <v>41</v>
      </c>
      <c r="C654" s="26" t="s">
        <v>370</v>
      </c>
      <c r="D654" s="13" t="s">
        <v>17</v>
      </c>
      <c r="E654" s="23" t="s">
        <v>152</v>
      </c>
      <c r="F654" s="23" t="s">
        <v>27</v>
      </c>
      <c r="G654" s="23" t="s">
        <v>340</v>
      </c>
    </row>
    <row r="655" spans="1:7" ht="16.5" customHeight="1" x14ac:dyDescent="0.2">
      <c r="A655" s="29" t="s">
        <v>369</v>
      </c>
      <c r="B655" s="27" t="s">
        <v>41</v>
      </c>
      <c r="C655" s="27" t="s">
        <v>370</v>
      </c>
      <c r="D655" s="13" t="s">
        <v>17</v>
      </c>
      <c r="E655" s="25" t="s">
        <v>152</v>
      </c>
      <c r="F655" s="25" t="s">
        <v>8</v>
      </c>
      <c r="G655" s="25" t="s">
        <v>340</v>
      </c>
    </row>
    <row r="656" spans="1:7" ht="16.5" customHeight="1" x14ac:dyDescent="0.2">
      <c r="A656" s="28" t="s">
        <v>369</v>
      </c>
      <c r="B656" s="26" t="s">
        <v>41</v>
      </c>
      <c r="C656" s="26" t="s">
        <v>370</v>
      </c>
      <c r="D656" s="13" t="s">
        <v>17</v>
      </c>
      <c r="E656" s="23" t="s">
        <v>152</v>
      </c>
      <c r="F656" s="23" t="s">
        <v>121</v>
      </c>
      <c r="G656" s="23" t="s">
        <v>340</v>
      </c>
    </row>
    <row r="657" spans="1:7" ht="16.5" customHeight="1" x14ac:dyDescent="0.2">
      <c r="A657" s="29" t="s">
        <v>372</v>
      </c>
      <c r="B657" s="27" t="s">
        <v>373</v>
      </c>
      <c r="C657" s="27" t="s">
        <v>374</v>
      </c>
      <c r="D657" s="13" t="s">
        <v>17</v>
      </c>
      <c r="E657" s="25" t="s">
        <v>116</v>
      </c>
      <c r="F657" s="25" t="s">
        <v>100</v>
      </c>
      <c r="G657" s="25" t="s">
        <v>340</v>
      </c>
    </row>
    <row r="658" spans="1:7" ht="16.5" customHeight="1" x14ac:dyDescent="0.2">
      <c r="A658" s="28" t="s">
        <v>372</v>
      </c>
      <c r="B658" s="26" t="s">
        <v>373</v>
      </c>
      <c r="C658" s="26" t="s">
        <v>374</v>
      </c>
      <c r="D658" s="13" t="s">
        <v>17</v>
      </c>
      <c r="E658" s="23" t="s">
        <v>116</v>
      </c>
      <c r="F658" s="23" t="s">
        <v>70</v>
      </c>
      <c r="G658" s="23" t="s">
        <v>340</v>
      </c>
    </row>
    <row r="659" spans="1:7" ht="16.5" customHeight="1" x14ac:dyDescent="0.2">
      <c r="A659" s="29" t="s">
        <v>372</v>
      </c>
      <c r="B659" s="27" t="s">
        <v>373</v>
      </c>
      <c r="C659" s="27" t="s">
        <v>374</v>
      </c>
      <c r="D659" s="13" t="s">
        <v>17</v>
      </c>
      <c r="E659" s="25" t="s">
        <v>116</v>
      </c>
      <c r="F659" s="25" t="s">
        <v>53</v>
      </c>
      <c r="G659" s="25" t="s">
        <v>340</v>
      </c>
    </row>
    <row r="660" spans="1:7" ht="16.5" customHeight="1" x14ac:dyDescent="0.2">
      <c r="A660" s="28" t="s">
        <v>372</v>
      </c>
      <c r="B660" s="26" t="s">
        <v>373</v>
      </c>
      <c r="C660" s="26" t="s">
        <v>374</v>
      </c>
      <c r="D660" s="13" t="s">
        <v>17</v>
      </c>
      <c r="E660" s="23" t="s">
        <v>116</v>
      </c>
      <c r="F660" s="23" t="s">
        <v>121</v>
      </c>
      <c r="G660" s="23" t="s">
        <v>340</v>
      </c>
    </row>
    <row r="661" spans="1:7" ht="16.5" customHeight="1" x14ac:dyDescent="0.2">
      <c r="A661" s="29" t="s">
        <v>372</v>
      </c>
      <c r="B661" s="27" t="s">
        <v>373</v>
      </c>
      <c r="C661" s="27" t="s">
        <v>374</v>
      </c>
      <c r="D661" s="13" t="s">
        <v>17</v>
      </c>
      <c r="E661" s="25" t="s">
        <v>116</v>
      </c>
      <c r="F661" s="25" t="s">
        <v>457</v>
      </c>
      <c r="G661" s="25" t="s">
        <v>340</v>
      </c>
    </row>
    <row r="662" spans="1:7" ht="16.5" customHeight="1" x14ac:dyDescent="0.2">
      <c r="A662" s="28" t="s">
        <v>372</v>
      </c>
      <c r="B662" s="26" t="s">
        <v>373</v>
      </c>
      <c r="C662" s="26" t="s">
        <v>374</v>
      </c>
      <c r="D662" s="13" t="s">
        <v>17</v>
      </c>
      <c r="E662" s="23" t="s">
        <v>116</v>
      </c>
      <c r="F662" s="23" t="s">
        <v>173</v>
      </c>
      <c r="G662" s="23" t="s">
        <v>340</v>
      </c>
    </row>
    <row r="663" spans="1:7" ht="16.5" customHeight="1" x14ac:dyDescent="0.2">
      <c r="A663" s="29" t="s">
        <v>372</v>
      </c>
      <c r="B663" s="27" t="s">
        <v>373</v>
      </c>
      <c r="C663" s="27" t="s">
        <v>374</v>
      </c>
      <c r="D663" s="13" t="s">
        <v>17</v>
      </c>
      <c r="E663" s="25" t="s">
        <v>116</v>
      </c>
      <c r="F663" s="25" t="s">
        <v>182</v>
      </c>
      <c r="G663" s="25" t="s">
        <v>340</v>
      </c>
    </row>
    <row r="664" spans="1:7" ht="16.5" customHeight="1" x14ac:dyDescent="0.2">
      <c r="A664" s="28" t="s">
        <v>376</v>
      </c>
      <c r="B664" s="26" t="s">
        <v>377</v>
      </c>
      <c r="C664" s="26" t="s">
        <v>378</v>
      </c>
      <c r="D664" s="13" t="s">
        <v>17</v>
      </c>
      <c r="E664" s="23" t="s">
        <v>182</v>
      </c>
      <c r="F664" s="23" t="s">
        <v>135</v>
      </c>
      <c r="G664" s="23" t="s">
        <v>340</v>
      </c>
    </row>
    <row r="665" spans="1:7" ht="16.5" customHeight="1" x14ac:dyDescent="0.2">
      <c r="A665" s="29" t="s">
        <v>376</v>
      </c>
      <c r="B665" s="27" t="s">
        <v>377</v>
      </c>
      <c r="C665" s="27" t="s">
        <v>378</v>
      </c>
      <c r="D665" s="13" t="s">
        <v>17</v>
      </c>
      <c r="E665" s="25" t="s">
        <v>182</v>
      </c>
      <c r="F665" s="25" t="s">
        <v>458</v>
      </c>
      <c r="G665" s="25" t="s">
        <v>340</v>
      </c>
    </row>
    <row r="666" spans="1:7" ht="16.5" customHeight="1" x14ac:dyDescent="0.2">
      <c r="A666" s="28" t="s">
        <v>376</v>
      </c>
      <c r="B666" s="26" t="s">
        <v>377</v>
      </c>
      <c r="C666" s="26" t="s">
        <v>378</v>
      </c>
      <c r="D666" s="13" t="s">
        <v>17</v>
      </c>
      <c r="E666" s="23" t="s">
        <v>182</v>
      </c>
      <c r="F666" s="23" t="s">
        <v>30</v>
      </c>
      <c r="G666" s="23" t="s">
        <v>340</v>
      </c>
    </row>
    <row r="667" spans="1:7" ht="16.5" customHeight="1" x14ac:dyDescent="0.2">
      <c r="A667" s="29" t="s">
        <v>376</v>
      </c>
      <c r="B667" s="27" t="s">
        <v>377</v>
      </c>
      <c r="C667" s="27" t="s">
        <v>378</v>
      </c>
      <c r="D667" s="13" t="s">
        <v>17</v>
      </c>
      <c r="E667" s="25" t="s">
        <v>182</v>
      </c>
      <c r="F667" s="25" t="s">
        <v>52</v>
      </c>
      <c r="G667" s="25" t="s">
        <v>340</v>
      </c>
    </row>
    <row r="668" spans="1:7" ht="16.5" customHeight="1" x14ac:dyDescent="0.2">
      <c r="A668" s="28" t="s">
        <v>376</v>
      </c>
      <c r="B668" s="26" t="s">
        <v>377</v>
      </c>
      <c r="C668" s="26" t="s">
        <v>378</v>
      </c>
      <c r="D668" s="13" t="s">
        <v>17</v>
      </c>
      <c r="E668" s="23" t="s">
        <v>182</v>
      </c>
      <c r="F668" s="23" t="s">
        <v>331</v>
      </c>
      <c r="G668" s="23" t="s">
        <v>340</v>
      </c>
    </row>
    <row r="669" spans="1:7" ht="16.5" customHeight="1" x14ac:dyDescent="0.2">
      <c r="A669" s="29" t="s">
        <v>376</v>
      </c>
      <c r="B669" s="27" t="s">
        <v>377</v>
      </c>
      <c r="C669" s="27" t="s">
        <v>378</v>
      </c>
      <c r="D669" s="13" t="s">
        <v>17</v>
      </c>
      <c r="E669" s="25" t="s">
        <v>182</v>
      </c>
      <c r="F669" s="25" t="s">
        <v>38</v>
      </c>
      <c r="G669" s="25" t="s">
        <v>340</v>
      </c>
    </row>
    <row r="670" spans="1:7" ht="16.5" customHeight="1" x14ac:dyDescent="0.2">
      <c r="A670" s="28" t="s">
        <v>376</v>
      </c>
      <c r="B670" s="26" t="s">
        <v>377</v>
      </c>
      <c r="C670" s="26" t="s">
        <v>378</v>
      </c>
      <c r="D670" s="13" t="s">
        <v>17</v>
      </c>
      <c r="E670" s="23" t="s">
        <v>182</v>
      </c>
      <c r="F670" s="23" t="s">
        <v>39</v>
      </c>
      <c r="G670" s="23" t="s">
        <v>340</v>
      </c>
    </row>
    <row r="671" spans="1:7" ht="16.5" customHeight="1" x14ac:dyDescent="0.2">
      <c r="A671" s="29" t="s">
        <v>380</v>
      </c>
      <c r="B671" s="27" t="s">
        <v>381</v>
      </c>
      <c r="C671" s="27" t="s">
        <v>382</v>
      </c>
      <c r="D671" s="13" t="s">
        <v>17</v>
      </c>
      <c r="E671" s="25" t="s">
        <v>116</v>
      </c>
      <c r="F671" s="25" t="s">
        <v>14</v>
      </c>
      <c r="G671" s="25" t="s">
        <v>340</v>
      </c>
    </row>
    <row r="672" spans="1:7" ht="16.5" customHeight="1" x14ac:dyDescent="0.2">
      <c r="A672" s="28" t="s">
        <v>380</v>
      </c>
      <c r="B672" s="26" t="s">
        <v>381</v>
      </c>
      <c r="C672" s="26" t="s">
        <v>382</v>
      </c>
      <c r="D672" s="13" t="s">
        <v>17</v>
      </c>
      <c r="E672" s="23" t="s">
        <v>116</v>
      </c>
      <c r="F672" s="23" t="s">
        <v>182</v>
      </c>
      <c r="G672" s="23" t="s">
        <v>340</v>
      </c>
    </row>
    <row r="673" spans="1:7" ht="16.5" customHeight="1" x14ac:dyDescent="0.2">
      <c r="A673" s="29" t="s">
        <v>380</v>
      </c>
      <c r="B673" s="27" t="s">
        <v>381</v>
      </c>
      <c r="C673" s="27" t="s">
        <v>382</v>
      </c>
      <c r="D673" s="13" t="s">
        <v>17</v>
      </c>
      <c r="E673" s="25" t="s">
        <v>116</v>
      </c>
      <c r="F673" s="25" t="s">
        <v>121</v>
      </c>
      <c r="G673" s="25" t="s">
        <v>340</v>
      </c>
    </row>
    <row r="674" spans="1:7" ht="16.5" customHeight="1" x14ac:dyDescent="0.2">
      <c r="A674" s="28" t="s">
        <v>380</v>
      </c>
      <c r="B674" s="26" t="s">
        <v>381</v>
      </c>
      <c r="C674" s="26" t="s">
        <v>382</v>
      </c>
      <c r="D674" s="13" t="s">
        <v>17</v>
      </c>
      <c r="E674" s="23" t="s">
        <v>116</v>
      </c>
      <c r="F674" s="23" t="s">
        <v>70</v>
      </c>
      <c r="G674" s="23" t="s">
        <v>340</v>
      </c>
    </row>
    <row r="675" spans="1:7" ht="16.5" customHeight="1" x14ac:dyDescent="0.2">
      <c r="A675" s="29" t="s">
        <v>380</v>
      </c>
      <c r="B675" s="27" t="s">
        <v>381</v>
      </c>
      <c r="C675" s="27" t="s">
        <v>382</v>
      </c>
      <c r="D675" s="13" t="s">
        <v>17</v>
      </c>
      <c r="E675" s="25" t="s">
        <v>116</v>
      </c>
      <c r="F675" s="25" t="s">
        <v>38</v>
      </c>
      <c r="G675" s="25" t="s">
        <v>340</v>
      </c>
    </row>
    <row r="676" spans="1:7" ht="16.5" customHeight="1" x14ac:dyDescent="0.2">
      <c r="A676" s="28" t="s">
        <v>380</v>
      </c>
      <c r="B676" s="26" t="s">
        <v>381</v>
      </c>
      <c r="C676" s="26" t="s">
        <v>382</v>
      </c>
      <c r="D676" s="13" t="s">
        <v>17</v>
      </c>
      <c r="E676" s="23" t="s">
        <v>116</v>
      </c>
      <c r="F676" s="23" t="s">
        <v>100</v>
      </c>
      <c r="G676" s="23" t="s">
        <v>340</v>
      </c>
    </row>
    <row r="677" spans="1:7" ht="16.5" customHeight="1" x14ac:dyDescent="0.2">
      <c r="A677" s="29" t="s">
        <v>380</v>
      </c>
      <c r="B677" s="27" t="s">
        <v>381</v>
      </c>
      <c r="C677" s="27" t="s">
        <v>382</v>
      </c>
      <c r="D677" s="13" t="s">
        <v>17</v>
      </c>
      <c r="E677" s="25" t="s">
        <v>116</v>
      </c>
      <c r="F677" s="25" t="s">
        <v>173</v>
      </c>
      <c r="G677" s="25" t="s">
        <v>340</v>
      </c>
    </row>
    <row r="678" spans="1:7" ht="16.5" customHeight="1" x14ac:dyDescent="0.2">
      <c r="A678" s="28" t="s">
        <v>380</v>
      </c>
      <c r="B678" s="26" t="s">
        <v>381</v>
      </c>
      <c r="C678" s="26" t="s">
        <v>382</v>
      </c>
      <c r="D678" s="13" t="s">
        <v>17</v>
      </c>
      <c r="E678" s="23" t="s">
        <v>116</v>
      </c>
      <c r="F678" s="23" t="s">
        <v>457</v>
      </c>
      <c r="G678" s="23" t="s">
        <v>340</v>
      </c>
    </row>
    <row r="679" spans="1:7" ht="16.5" customHeight="1" x14ac:dyDescent="0.2">
      <c r="A679" s="29" t="s">
        <v>384</v>
      </c>
      <c r="B679" s="27" t="s">
        <v>385</v>
      </c>
      <c r="C679" s="27" t="s">
        <v>386</v>
      </c>
      <c r="D679" s="13" t="s">
        <v>17</v>
      </c>
      <c r="E679" s="25" t="s">
        <v>135</v>
      </c>
      <c r="F679" s="25" t="s">
        <v>52</v>
      </c>
      <c r="G679" s="25" t="s">
        <v>340</v>
      </c>
    </row>
    <row r="680" spans="1:7" ht="16.5" customHeight="1" x14ac:dyDescent="0.2">
      <c r="A680" s="28" t="s">
        <v>384</v>
      </c>
      <c r="B680" s="26" t="s">
        <v>385</v>
      </c>
      <c r="C680" s="26" t="s">
        <v>386</v>
      </c>
      <c r="D680" s="13" t="s">
        <v>17</v>
      </c>
      <c r="E680" s="23" t="s">
        <v>135</v>
      </c>
      <c r="F680" s="23" t="s">
        <v>30</v>
      </c>
      <c r="G680" s="23" t="s">
        <v>340</v>
      </c>
    </row>
    <row r="681" spans="1:7" ht="16.5" customHeight="1" x14ac:dyDescent="0.2">
      <c r="A681" s="29" t="s">
        <v>384</v>
      </c>
      <c r="B681" s="27" t="s">
        <v>385</v>
      </c>
      <c r="C681" s="27" t="s">
        <v>386</v>
      </c>
      <c r="D681" s="13" t="s">
        <v>17</v>
      </c>
      <c r="E681" s="25" t="s">
        <v>135</v>
      </c>
      <c r="F681" s="25" t="s">
        <v>458</v>
      </c>
      <c r="G681" s="25" t="s">
        <v>340</v>
      </c>
    </row>
    <row r="682" spans="1:7" ht="16.5" customHeight="1" x14ac:dyDescent="0.2">
      <c r="A682" s="28" t="s">
        <v>384</v>
      </c>
      <c r="B682" s="26" t="s">
        <v>385</v>
      </c>
      <c r="C682" s="26" t="s">
        <v>386</v>
      </c>
      <c r="D682" s="13" t="s">
        <v>17</v>
      </c>
      <c r="E682" s="23" t="s">
        <v>135</v>
      </c>
      <c r="F682" s="23" t="s">
        <v>152</v>
      </c>
      <c r="G682" s="23" t="s">
        <v>340</v>
      </c>
    </row>
    <row r="683" spans="1:7" ht="16.5" customHeight="1" x14ac:dyDescent="0.2">
      <c r="A683" s="29" t="s">
        <v>384</v>
      </c>
      <c r="B683" s="27" t="s">
        <v>385</v>
      </c>
      <c r="C683" s="27" t="s">
        <v>386</v>
      </c>
      <c r="D683" s="13" t="s">
        <v>17</v>
      </c>
      <c r="E683" s="25" t="s">
        <v>135</v>
      </c>
      <c r="F683" s="25" t="s">
        <v>26</v>
      </c>
      <c r="G683" s="25" t="s">
        <v>340</v>
      </c>
    </row>
    <row r="684" spans="1:7" ht="16.5" customHeight="1" x14ac:dyDescent="0.2">
      <c r="A684" s="28" t="s">
        <v>384</v>
      </c>
      <c r="B684" s="26" t="s">
        <v>385</v>
      </c>
      <c r="C684" s="26" t="s">
        <v>386</v>
      </c>
      <c r="D684" s="13" t="s">
        <v>17</v>
      </c>
      <c r="E684" s="23" t="s">
        <v>135</v>
      </c>
      <c r="F684" s="23" t="s">
        <v>45</v>
      </c>
      <c r="G684" s="23" t="s">
        <v>340</v>
      </c>
    </row>
    <row r="685" spans="1:7" ht="16.5" customHeight="1" x14ac:dyDescent="0.2">
      <c r="A685" s="29" t="s">
        <v>384</v>
      </c>
      <c r="B685" s="27" t="s">
        <v>385</v>
      </c>
      <c r="C685" s="27" t="s">
        <v>386</v>
      </c>
      <c r="D685" s="13" t="s">
        <v>17</v>
      </c>
      <c r="E685" s="25" t="s">
        <v>135</v>
      </c>
      <c r="F685" s="25" t="s">
        <v>8</v>
      </c>
      <c r="G685" s="25" t="s">
        <v>340</v>
      </c>
    </row>
    <row r="686" spans="1:7" ht="16.5" customHeight="1" x14ac:dyDescent="0.2">
      <c r="A686" s="28" t="s">
        <v>384</v>
      </c>
      <c r="B686" s="26" t="s">
        <v>385</v>
      </c>
      <c r="C686" s="26" t="s">
        <v>386</v>
      </c>
      <c r="D686" s="13" t="s">
        <v>17</v>
      </c>
      <c r="E686" s="23" t="s">
        <v>135</v>
      </c>
      <c r="F686" s="23" t="s">
        <v>27</v>
      </c>
      <c r="G686" s="23" t="s">
        <v>340</v>
      </c>
    </row>
    <row r="687" spans="1:7" ht="16.5" customHeight="1" x14ac:dyDescent="0.2">
      <c r="A687" s="29" t="s">
        <v>388</v>
      </c>
      <c r="B687" s="27" t="s">
        <v>389</v>
      </c>
      <c r="C687" s="27" t="s">
        <v>390</v>
      </c>
      <c r="D687" s="13" t="s">
        <v>17</v>
      </c>
      <c r="E687" s="25" t="s">
        <v>121</v>
      </c>
      <c r="F687" s="25" t="s">
        <v>173</v>
      </c>
      <c r="G687" s="25" t="str">
        <f t="shared" ref="G687:G768" si="3">IF(ISNUMBER(SEARCH("2021",A687))," Oitava Legislatura (2019-2022)","")</f>
        <v xml:space="preserve"> Oitava Legislatura (2019-2022)</v>
      </c>
    </row>
    <row r="688" spans="1:7" ht="16.5" customHeight="1" x14ac:dyDescent="0.2">
      <c r="A688" s="28" t="s">
        <v>388</v>
      </c>
      <c r="B688" s="26" t="s">
        <v>389</v>
      </c>
      <c r="C688" s="26" t="s">
        <v>390</v>
      </c>
      <c r="D688" s="13" t="s">
        <v>17</v>
      </c>
      <c r="E688" s="23" t="s">
        <v>121</v>
      </c>
      <c r="F688" s="23" t="s">
        <v>14</v>
      </c>
      <c r="G688" s="23" t="str">
        <f t="shared" si="3"/>
        <v xml:space="preserve"> Oitava Legislatura (2019-2022)</v>
      </c>
    </row>
    <row r="689" spans="1:7" ht="16.5" customHeight="1" x14ac:dyDescent="0.2">
      <c r="A689" s="29" t="s">
        <v>388</v>
      </c>
      <c r="B689" s="27" t="s">
        <v>389</v>
      </c>
      <c r="C689" s="27" t="s">
        <v>390</v>
      </c>
      <c r="D689" s="13" t="s">
        <v>17</v>
      </c>
      <c r="E689" s="25" t="s">
        <v>121</v>
      </c>
      <c r="F689" s="25" t="s">
        <v>25</v>
      </c>
      <c r="G689" s="25" t="str">
        <f t="shared" si="3"/>
        <v xml:space="preserve"> Oitava Legislatura (2019-2022)</v>
      </c>
    </row>
    <row r="690" spans="1:7" ht="16.5" customHeight="1" x14ac:dyDescent="0.2">
      <c r="A690" s="28" t="s">
        <v>388</v>
      </c>
      <c r="B690" s="26" t="s">
        <v>389</v>
      </c>
      <c r="C690" s="26" t="s">
        <v>390</v>
      </c>
      <c r="D690" s="13" t="s">
        <v>17</v>
      </c>
      <c r="E690" s="23" t="s">
        <v>121</v>
      </c>
      <c r="F690" s="23" t="s">
        <v>20</v>
      </c>
      <c r="G690" s="23" t="str">
        <f t="shared" si="3"/>
        <v xml:space="preserve"> Oitava Legislatura (2019-2022)</v>
      </c>
    </row>
    <row r="691" spans="1:7" ht="16.5" customHeight="1" x14ac:dyDescent="0.2">
      <c r="A691" s="29" t="s">
        <v>388</v>
      </c>
      <c r="B691" s="27" t="s">
        <v>389</v>
      </c>
      <c r="C691" s="27" t="s">
        <v>390</v>
      </c>
      <c r="D691" s="13" t="s">
        <v>17</v>
      </c>
      <c r="E691" s="25" t="s">
        <v>121</v>
      </c>
      <c r="F691" s="25" t="s">
        <v>444</v>
      </c>
      <c r="G691" s="25" t="str">
        <f t="shared" si="3"/>
        <v xml:space="preserve"> Oitava Legislatura (2019-2022)</v>
      </c>
    </row>
    <row r="692" spans="1:7" ht="16.5" customHeight="1" x14ac:dyDescent="0.2">
      <c r="A692" s="28" t="s">
        <v>388</v>
      </c>
      <c r="B692" s="26" t="s">
        <v>389</v>
      </c>
      <c r="C692" s="26" t="s">
        <v>390</v>
      </c>
      <c r="D692" s="13" t="s">
        <v>17</v>
      </c>
      <c r="E692" s="23" t="s">
        <v>121</v>
      </c>
      <c r="F692" s="23" t="s">
        <v>152</v>
      </c>
      <c r="G692" s="23" t="str">
        <f t="shared" si="3"/>
        <v xml:space="preserve"> Oitava Legislatura (2019-2022)</v>
      </c>
    </row>
    <row r="693" spans="1:7" ht="16.5" customHeight="1" x14ac:dyDescent="0.2">
      <c r="A693" s="29" t="s">
        <v>388</v>
      </c>
      <c r="B693" s="27" t="s">
        <v>389</v>
      </c>
      <c r="C693" s="27" t="s">
        <v>390</v>
      </c>
      <c r="D693" s="13" t="s">
        <v>17</v>
      </c>
      <c r="E693" s="25" t="s">
        <v>121</v>
      </c>
      <c r="F693" s="25" t="s">
        <v>50</v>
      </c>
      <c r="G693" s="25" t="str">
        <f t="shared" si="3"/>
        <v xml:space="preserve"> Oitava Legislatura (2019-2022)</v>
      </c>
    </row>
    <row r="694" spans="1:7" ht="16.5" customHeight="1" x14ac:dyDescent="0.2">
      <c r="A694" s="28" t="s">
        <v>388</v>
      </c>
      <c r="B694" s="26" t="s">
        <v>389</v>
      </c>
      <c r="C694" s="26" t="s">
        <v>390</v>
      </c>
      <c r="D694" s="13" t="s">
        <v>17</v>
      </c>
      <c r="E694" s="23" t="s">
        <v>121</v>
      </c>
      <c r="F694" s="23" t="s">
        <v>459</v>
      </c>
      <c r="G694" s="23" t="str">
        <f t="shared" si="3"/>
        <v xml:space="preserve"> Oitava Legislatura (2019-2022)</v>
      </c>
    </row>
    <row r="695" spans="1:7" ht="16.5" customHeight="1" x14ac:dyDescent="0.2">
      <c r="A695" s="29" t="s">
        <v>388</v>
      </c>
      <c r="B695" s="27" t="s">
        <v>389</v>
      </c>
      <c r="C695" s="27" t="s">
        <v>390</v>
      </c>
      <c r="D695" s="13" t="s">
        <v>17</v>
      </c>
      <c r="E695" s="25" t="s">
        <v>121</v>
      </c>
      <c r="F695" s="25" t="s">
        <v>8</v>
      </c>
      <c r="G695" s="25" t="str">
        <f t="shared" si="3"/>
        <v xml:space="preserve"> Oitava Legislatura (2019-2022)</v>
      </c>
    </row>
    <row r="696" spans="1:7" ht="16.5" customHeight="1" x14ac:dyDescent="0.2">
      <c r="A696" s="28" t="s">
        <v>392</v>
      </c>
      <c r="B696" s="26" t="s">
        <v>393</v>
      </c>
      <c r="C696" s="26" t="s">
        <v>44</v>
      </c>
      <c r="D696" s="13" t="s">
        <v>17</v>
      </c>
      <c r="E696" s="23" t="s">
        <v>39</v>
      </c>
      <c r="F696" s="23" t="s">
        <v>299</v>
      </c>
      <c r="G696" s="23" t="str">
        <f t="shared" si="3"/>
        <v xml:space="preserve"> Oitava Legislatura (2019-2022)</v>
      </c>
    </row>
    <row r="697" spans="1:7" ht="16.5" customHeight="1" x14ac:dyDescent="0.2">
      <c r="A697" s="29" t="s">
        <v>392</v>
      </c>
      <c r="B697" s="27" t="s">
        <v>393</v>
      </c>
      <c r="C697" s="27" t="s">
        <v>44</v>
      </c>
      <c r="D697" s="13" t="s">
        <v>17</v>
      </c>
      <c r="E697" s="25" t="s">
        <v>39</v>
      </c>
      <c r="F697" s="25" t="s">
        <v>173</v>
      </c>
      <c r="G697" s="25" t="str">
        <f t="shared" si="3"/>
        <v xml:space="preserve"> Oitava Legislatura (2019-2022)</v>
      </c>
    </row>
    <row r="698" spans="1:7" ht="16.5" customHeight="1" x14ac:dyDescent="0.2">
      <c r="A698" s="28" t="s">
        <v>392</v>
      </c>
      <c r="B698" s="26" t="s">
        <v>393</v>
      </c>
      <c r="C698" s="26" t="s">
        <v>44</v>
      </c>
      <c r="D698" s="13" t="s">
        <v>17</v>
      </c>
      <c r="E698" s="23" t="s">
        <v>39</v>
      </c>
      <c r="F698" s="23" t="s">
        <v>29</v>
      </c>
      <c r="G698" s="23" t="str">
        <f t="shared" si="3"/>
        <v xml:space="preserve"> Oitava Legislatura (2019-2022)</v>
      </c>
    </row>
    <row r="699" spans="1:7" ht="16.5" customHeight="1" x14ac:dyDescent="0.2">
      <c r="A699" s="29" t="s">
        <v>392</v>
      </c>
      <c r="B699" s="27" t="s">
        <v>393</v>
      </c>
      <c r="C699" s="27" t="s">
        <v>44</v>
      </c>
      <c r="D699" s="13" t="s">
        <v>17</v>
      </c>
      <c r="E699" s="25" t="s">
        <v>39</v>
      </c>
      <c r="F699" s="25" t="s">
        <v>49</v>
      </c>
      <c r="G699" s="25" t="str">
        <f t="shared" si="3"/>
        <v xml:space="preserve"> Oitava Legislatura (2019-2022)</v>
      </c>
    </row>
    <row r="700" spans="1:7" ht="16.5" customHeight="1" x14ac:dyDescent="0.2">
      <c r="A700" s="28" t="s">
        <v>392</v>
      </c>
      <c r="B700" s="26" t="s">
        <v>393</v>
      </c>
      <c r="C700" s="26" t="s">
        <v>44</v>
      </c>
      <c r="D700" s="13" t="s">
        <v>17</v>
      </c>
      <c r="E700" s="23" t="s">
        <v>39</v>
      </c>
      <c r="F700" s="23" t="s">
        <v>20</v>
      </c>
      <c r="G700" s="23" t="str">
        <f t="shared" si="3"/>
        <v xml:space="preserve"> Oitava Legislatura (2019-2022)</v>
      </c>
    </row>
    <row r="701" spans="1:7" ht="16.5" customHeight="1" x14ac:dyDescent="0.2">
      <c r="A701" s="29" t="s">
        <v>392</v>
      </c>
      <c r="B701" s="27" t="s">
        <v>393</v>
      </c>
      <c r="C701" s="27" t="s">
        <v>44</v>
      </c>
      <c r="D701" s="13" t="s">
        <v>17</v>
      </c>
      <c r="E701" s="25" t="s">
        <v>39</v>
      </c>
      <c r="F701" s="25" t="s">
        <v>70</v>
      </c>
      <c r="G701" s="25" t="str">
        <f t="shared" si="3"/>
        <v xml:space="preserve"> Oitava Legislatura (2019-2022)</v>
      </c>
    </row>
    <row r="702" spans="1:7" ht="16.5" customHeight="1" x14ac:dyDescent="0.2">
      <c r="A702" s="28" t="s">
        <v>392</v>
      </c>
      <c r="B702" s="26" t="s">
        <v>393</v>
      </c>
      <c r="C702" s="26" t="s">
        <v>44</v>
      </c>
      <c r="D702" s="13" t="s">
        <v>17</v>
      </c>
      <c r="E702" s="23" t="s">
        <v>39</v>
      </c>
      <c r="F702" s="23" t="s">
        <v>447</v>
      </c>
      <c r="G702" s="23" t="str">
        <f t="shared" si="3"/>
        <v xml:space="preserve"> Oitava Legislatura (2019-2022)</v>
      </c>
    </row>
    <row r="703" spans="1:7" ht="16.5" customHeight="1" x14ac:dyDescent="0.2">
      <c r="A703" s="29" t="s">
        <v>395</v>
      </c>
      <c r="B703" s="27" t="s">
        <v>396</v>
      </c>
      <c r="C703" s="27" t="s">
        <v>397</v>
      </c>
      <c r="D703" s="13" t="s">
        <v>17</v>
      </c>
      <c r="E703" s="25" t="s">
        <v>39</v>
      </c>
      <c r="F703" s="25" t="s">
        <v>27</v>
      </c>
      <c r="G703" s="25" t="str">
        <f t="shared" si="3"/>
        <v xml:space="preserve"> Oitava Legislatura (2019-2022)</v>
      </c>
    </row>
    <row r="704" spans="1:7" ht="16.5" customHeight="1" x14ac:dyDescent="0.2">
      <c r="A704" s="28" t="s">
        <v>395</v>
      </c>
      <c r="B704" s="26" t="s">
        <v>396</v>
      </c>
      <c r="C704" s="26" t="s">
        <v>397</v>
      </c>
      <c r="D704" s="13" t="s">
        <v>17</v>
      </c>
      <c r="E704" s="23" t="s">
        <v>39</v>
      </c>
      <c r="F704" s="23" t="s">
        <v>459</v>
      </c>
      <c r="G704" s="23" t="str">
        <f t="shared" si="3"/>
        <v xml:space="preserve"> Oitava Legislatura (2019-2022)</v>
      </c>
    </row>
    <row r="705" spans="1:7" ht="16.5" customHeight="1" x14ac:dyDescent="0.2">
      <c r="A705" s="29" t="s">
        <v>395</v>
      </c>
      <c r="B705" s="27" t="s">
        <v>396</v>
      </c>
      <c r="C705" s="27" t="s">
        <v>397</v>
      </c>
      <c r="D705" s="13" t="s">
        <v>17</v>
      </c>
      <c r="E705" s="25" t="s">
        <v>39</v>
      </c>
      <c r="F705" s="25" t="s">
        <v>14</v>
      </c>
      <c r="G705" s="25" t="str">
        <f t="shared" si="3"/>
        <v xml:space="preserve"> Oitava Legislatura (2019-2022)</v>
      </c>
    </row>
    <row r="706" spans="1:7" ht="16.5" customHeight="1" x14ac:dyDescent="0.2">
      <c r="A706" s="28" t="s">
        <v>395</v>
      </c>
      <c r="B706" s="26" t="s">
        <v>396</v>
      </c>
      <c r="C706" s="26" t="s">
        <v>397</v>
      </c>
      <c r="D706" s="13" t="s">
        <v>17</v>
      </c>
      <c r="E706" s="23" t="s">
        <v>39</v>
      </c>
      <c r="F706" s="23" t="s">
        <v>20</v>
      </c>
      <c r="G706" s="23" t="str">
        <f t="shared" si="3"/>
        <v xml:space="preserve"> Oitava Legislatura (2019-2022)</v>
      </c>
    </row>
    <row r="707" spans="1:7" ht="16.5" customHeight="1" x14ac:dyDescent="0.2">
      <c r="A707" s="29" t="s">
        <v>395</v>
      </c>
      <c r="B707" s="27" t="s">
        <v>396</v>
      </c>
      <c r="C707" s="27" t="s">
        <v>397</v>
      </c>
      <c r="D707" s="13" t="s">
        <v>17</v>
      </c>
      <c r="E707" s="25" t="s">
        <v>39</v>
      </c>
      <c r="F707" s="25" t="s">
        <v>182</v>
      </c>
      <c r="G707" s="25" t="str">
        <f t="shared" si="3"/>
        <v xml:space="preserve"> Oitava Legislatura (2019-2022)</v>
      </c>
    </row>
    <row r="708" spans="1:7" ht="16.5" customHeight="1" x14ac:dyDescent="0.2">
      <c r="A708" s="28" t="s">
        <v>395</v>
      </c>
      <c r="B708" s="26" t="s">
        <v>396</v>
      </c>
      <c r="C708" s="26" t="s">
        <v>397</v>
      </c>
      <c r="D708" s="13" t="s">
        <v>17</v>
      </c>
      <c r="E708" s="23" t="s">
        <v>39</v>
      </c>
      <c r="F708" s="23" t="s">
        <v>30</v>
      </c>
      <c r="G708" s="23" t="str">
        <f t="shared" si="3"/>
        <v xml:space="preserve"> Oitava Legislatura (2019-2022)</v>
      </c>
    </row>
    <row r="709" spans="1:7" ht="16.5" customHeight="1" x14ac:dyDescent="0.2">
      <c r="A709" s="29" t="s">
        <v>395</v>
      </c>
      <c r="B709" s="27" t="s">
        <v>396</v>
      </c>
      <c r="C709" s="27" t="s">
        <v>397</v>
      </c>
      <c r="D709" s="13" t="s">
        <v>17</v>
      </c>
      <c r="E709" s="25" t="s">
        <v>39</v>
      </c>
      <c r="F709" s="25" t="s">
        <v>152</v>
      </c>
      <c r="G709" s="25" t="str">
        <f t="shared" si="3"/>
        <v xml:space="preserve"> Oitava Legislatura (2019-2022)</v>
      </c>
    </row>
    <row r="710" spans="1:7" ht="16.5" customHeight="1" x14ac:dyDescent="0.2">
      <c r="A710" s="28" t="s">
        <v>395</v>
      </c>
      <c r="B710" s="26" t="s">
        <v>396</v>
      </c>
      <c r="C710" s="26" t="s">
        <v>397</v>
      </c>
      <c r="D710" s="13" t="s">
        <v>17</v>
      </c>
      <c r="E710" s="23" t="s">
        <v>39</v>
      </c>
      <c r="F710" s="23" t="s">
        <v>121</v>
      </c>
      <c r="G710" s="23" t="str">
        <f t="shared" si="3"/>
        <v xml:space="preserve"> Oitava Legislatura (2019-2022)</v>
      </c>
    </row>
    <row r="711" spans="1:7" ht="16.5" customHeight="1" x14ac:dyDescent="0.2">
      <c r="A711" s="29" t="s">
        <v>395</v>
      </c>
      <c r="B711" s="27" t="s">
        <v>396</v>
      </c>
      <c r="C711" s="27" t="s">
        <v>397</v>
      </c>
      <c r="D711" s="13" t="s">
        <v>17</v>
      </c>
      <c r="E711" s="25" t="s">
        <v>39</v>
      </c>
      <c r="F711" s="25" t="s">
        <v>8</v>
      </c>
      <c r="G711" s="25" t="str">
        <f t="shared" si="3"/>
        <v xml:space="preserve"> Oitava Legislatura (2019-2022)</v>
      </c>
    </row>
    <row r="712" spans="1:7" ht="16.5" customHeight="1" x14ac:dyDescent="0.2">
      <c r="A712" s="28" t="s">
        <v>395</v>
      </c>
      <c r="B712" s="26" t="s">
        <v>396</v>
      </c>
      <c r="C712" s="26" t="s">
        <v>397</v>
      </c>
      <c r="D712" s="13" t="s">
        <v>17</v>
      </c>
      <c r="E712" s="23" t="s">
        <v>39</v>
      </c>
      <c r="F712" s="23" t="s">
        <v>331</v>
      </c>
      <c r="G712" s="23" t="str">
        <f t="shared" si="3"/>
        <v xml:space="preserve"> Oitava Legislatura (2019-2022)</v>
      </c>
    </row>
    <row r="713" spans="1:7" ht="16.5" customHeight="1" x14ac:dyDescent="0.2">
      <c r="A713" s="29" t="s">
        <v>399</v>
      </c>
      <c r="B713" s="27" t="s">
        <v>23</v>
      </c>
      <c r="C713" s="27" t="s">
        <v>400</v>
      </c>
      <c r="D713" s="13" t="s">
        <v>17</v>
      </c>
      <c r="E713" s="25" t="s">
        <v>100</v>
      </c>
      <c r="F713" s="25" t="s">
        <v>53</v>
      </c>
      <c r="G713" s="25" t="str">
        <f t="shared" si="3"/>
        <v xml:space="preserve"> Oitava Legislatura (2019-2022)</v>
      </c>
    </row>
    <row r="714" spans="1:7" ht="16.5" customHeight="1" x14ac:dyDescent="0.2">
      <c r="A714" s="28" t="s">
        <v>399</v>
      </c>
      <c r="B714" s="26" t="s">
        <v>23</v>
      </c>
      <c r="C714" s="26" t="s">
        <v>400</v>
      </c>
      <c r="D714" s="13" t="s">
        <v>17</v>
      </c>
      <c r="E714" s="23" t="s">
        <v>100</v>
      </c>
      <c r="F714" s="23" t="s">
        <v>173</v>
      </c>
      <c r="G714" s="23" t="str">
        <f t="shared" si="3"/>
        <v xml:space="preserve"> Oitava Legislatura (2019-2022)</v>
      </c>
    </row>
    <row r="715" spans="1:7" ht="16.5" customHeight="1" x14ac:dyDescent="0.2">
      <c r="A715" s="29" t="s">
        <v>399</v>
      </c>
      <c r="B715" s="27" t="s">
        <v>23</v>
      </c>
      <c r="C715" s="27" t="s">
        <v>400</v>
      </c>
      <c r="D715" s="13" t="s">
        <v>17</v>
      </c>
      <c r="E715" s="25" t="s">
        <v>100</v>
      </c>
      <c r="F715" s="25" t="s">
        <v>459</v>
      </c>
      <c r="G715" s="25" t="str">
        <f t="shared" si="3"/>
        <v xml:space="preserve"> Oitava Legislatura (2019-2022)</v>
      </c>
    </row>
    <row r="716" spans="1:7" ht="16.5" customHeight="1" x14ac:dyDescent="0.2">
      <c r="A716" s="28" t="s">
        <v>399</v>
      </c>
      <c r="B716" s="26" t="s">
        <v>23</v>
      </c>
      <c r="C716" s="26" t="s">
        <v>400</v>
      </c>
      <c r="D716" s="13" t="s">
        <v>17</v>
      </c>
      <c r="E716" s="23" t="s">
        <v>100</v>
      </c>
      <c r="F716" s="23" t="s">
        <v>29</v>
      </c>
      <c r="G716" s="23" t="str">
        <f t="shared" si="3"/>
        <v xml:space="preserve"> Oitava Legislatura (2019-2022)</v>
      </c>
    </row>
    <row r="717" spans="1:7" ht="16.5" customHeight="1" x14ac:dyDescent="0.2">
      <c r="A717" s="29" t="s">
        <v>399</v>
      </c>
      <c r="B717" s="27" t="s">
        <v>23</v>
      </c>
      <c r="C717" s="27" t="s">
        <v>400</v>
      </c>
      <c r="D717" s="13" t="s">
        <v>17</v>
      </c>
      <c r="E717" s="25" t="s">
        <v>100</v>
      </c>
      <c r="F717" s="25" t="s">
        <v>20</v>
      </c>
      <c r="G717" s="25" t="str">
        <f t="shared" si="3"/>
        <v xml:space="preserve"> Oitava Legislatura (2019-2022)</v>
      </c>
    </row>
    <row r="718" spans="1:7" ht="16.5" customHeight="1" x14ac:dyDescent="0.2">
      <c r="A718" s="28" t="s">
        <v>399</v>
      </c>
      <c r="B718" s="26" t="s">
        <v>23</v>
      </c>
      <c r="C718" s="26" t="s">
        <v>400</v>
      </c>
      <c r="D718" s="13" t="s">
        <v>17</v>
      </c>
      <c r="E718" s="23" t="s">
        <v>100</v>
      </c>
      <c r="F718" s="23" t="s">
        <v>70</v>
      </c>
      <c r="G718" s="23" t="str">
        <f t="shared" si="3"/>
        <v xml:space="preserve"> Oitava Legislatura (2019-2022)</v>
      </c>
    </row>
    <row r="719" spans="1:7" ht="16.5" customHeight="1" x14ac:dyDescent="0.2">
      <c r="A719" s="29" t="s">
        <v>399</v>
      </c>
      <c r="B719" s="27" t="s">
        <v>23</v>
      </c>
      <c r="C719" s="27" t="s">
        <v>400</v>
      </c>
      <c r="D719" s="13" t="s">
        <v>17</v>
      </c>
      <c r="E719" s="25" t="s">
        <v>100</v>
      </c>
      <c r="F719" s="25" t="s">
        <v>447</v>
      </c>
      <c r="G719" s="25" t="str">
        <f t="shared" si="3"/>
        <v xml:space="preserve"> Oitava Legislatura (2019-2022)</v>
      </c>
    </row>
    <row r="720" spans="1:7" ht="16.5" customHeight="1" x14ac:dyDescent="0.2">
      <c r="A720" s="28" t="s">
        <v>402</v>
      </c>
      <c r="B720" s="26" t="s">
        <v>403</v>
      </c>
      <c r="C720" s="26" t="s">
        <v>404</v>
      </c>
      <c r="D720" s="13" t="s">
        <v>17</v>
      </c>
      <c r="E720" s="23" t="s">
        <v>182</v>
      </c>
      <c r="F720" s="23" t="s">
        <v>459</v>
      </c>
      <c r="G720" s="23" t="str">
        <f t="shared" si="3"/>
        <v xml:space="preserve"> Oitava Legislatura (2019-2022)</v>
      </c>
    </row>
    <row r="721" spans="1:7" ht="16.5" customHeight="1" x14ac:dyDescent="0.2">
      <c r="A721" s="29" t="s">
        <v>402</v>
      </c>
      <c r="B721" s="27" t="s">
        <v>403</v>
      </c>
      <c r="C721" s="27" t="s">
        <v>404</v>
      </c>
      <c r="D721" s="13" t="s">
        <v>17</v>
      </c>
      <c r="E721" s="25" t="s">
        <v>182</v>
      </c>
      <c r="F721" s="25" t="s">
        <v>438</v>
      </c>
      <c r="G721" s="25" t="str">
        <f t="shared" si="3"/>
        <v xml:space="preserve"> Oitava Legislatura (2019-2022)</v>
      </c>
    </row>
    <row r="722" spans="1:7" ht="16.5" customHeight="1" x14ac:dyDescent="0.2">
      <c r="A722" s="28" t="s">
        <v>402</v>
      </c>
      <c r="B722" s="26" t="s">
        <v>403</v>
      </c>
      <c r="C722" s="26" t="s">
        <v>404</v>
      </c>
      <c r="D722" s="13" t="s">
        <v>17</v>
      </c>
      <c r="E722" s="23" t="s">
        <v>182</v>
      </c>
      <c r="F722" s="23" t="s">
        <v>26</v>
      </c>
      <c r="G722" s="23" t="str">
        <f t="shared" si="3"/>
        <v xml:space="preserve"> Oitava Legislatura (2019-2022)</v>
      </c>
    </row>
    <row r="723" spans="1:7" ht="16.5" customHeight="1" x14ac:dyDescent="0.2">
      <c r="A723" s="29" t="s">
        <v>402</v>
      </c>
      <c r="B723" s="27" t="s">
        <v>403</v>
      </c>
      <c r="C723" s="27" t="s">
        <v>404</v>
      </c>
      <c r="D723" s="13" t="s">
        <v>17</v>
      </c>
      <c r="E723" s="25" t="s">
        <v>182</v>
      </c>
      <c r="F723" s="25" t="s">
        <v>152</v>
      </c>
      <c r="G723" s="25" t="str">
        <f t="shared" si="3"/>
        <v xml:space="preserve"> Oitava Legislatura (2019-2022)</v>
      </c>
    </row>
    <row r="724" spans="1:7" ht="16.5" customHeight="1" x14ac:dyDescent="0.2">
      <c r="A724" s="28" t="s">
        <v>402</v>
      </c>
      <c r="B724" s="26" t="s">
        <v>403</v>
      </c>
      <c r="C724" s="26" t="s">
        <v>404</v>
      </c>
      <c r="D724" s="13" t="s">
        <v>17</v>
      </c>
      <c r="E724" s="23" t="s">
        <v>182</v>
      </c>
      <c r="F724" s="23" t="s">
        <v>52</v>
      </c>
      <c r="G724" s="23" t="str">
        <f t="shared" si="3"/>
        <v xml:space="preserve"> Oitava Legislatura (2019-2022)</v>
      </c>
    </row>
    <row r="725" spans="1:7" ht="16.5" customHeight="1" x14ac:dyDescent="0.2">
      <c r="A725" s="29" t="s">
        <v>402</v>
      </c>
      <c r="B725" s="27" t="s">
        <v>403</v>
      </c>
      <c r="C725" s="27" t="s">
        <v>404</v>
      </c>
      <c r="D725" s="13" t="s">
        <v>17</v>
      </c>
      <c r="E725" s="25" t="s">
        <v>182</v>
      </c>
      <c r="F725" s="25" t="s">
        <v>8</v>
      </c>
      <c r="G725" s="25" t="str">
        <f t="shared" si="3"/>
        <v xml:space="preserve"> Oitava Legislatura (2019-2022)</v>
      </c>
    </row>
    <row r="726" spans="1:7" ht="16.5" customHeight="1" x14ac:dyDescent="0.2">
      <c r="A726" s="28" t="s">
        <v>402</v>
      </c>
      <c r="B726" s="26" t="s">
        <v>403</v>
      </c>
      <c r="C726" s="26" t="s">
        <v>404</v>
      </c>
      <c r="D726" s="13" t="s">
        <v>17</v>
      </c>
      <c r="E726" s="23" t="s">
        <v>182</v>
      </c>
      <c r="F726" s="23" t="s">
        <v>331</v>
      </c>
      <c r="G726" s="23" t="str">
        <f t="shared" si="3"/>
        <v xml:space="preserve"> Oitava Legislatura (2019-2022)</v>
      </c>
    </row>
    <row r="727" spans="1:7" ht="16.5" customHeight="1" x14ac:dyDescent="0.2">
      <c r="A727" s="29" t="s">
        <v>406</v>
      </c>
      <c r="B727" s="27" t="s">
        <v>407</v>
      </c>
      <c r="C727" s="27" t="s">
        <v>408</v>
      </c>
      <c r="D727" s="13" t="s">
        <v>17</v>
      </c>
      <c r="E727" s="25" t="s">
        <v>182</v>
      </c>
      <c r="F727" s="25" t="s">
        <v>173</v>
      </c>
      <c r="G727" s="25" t="str">
        <f t="shared" si="3"/>
        <v xml:space="preserve"> Oitava Legislatura (2019-2022)</v>
      </c>
    </row>
    <row r="728" spans="1:7" ht="16.5" customHeight="1" x14ac:dyDescent="0.2">
      <c r="A728" s="28" t="s">
        <v>406</v>
      </c>
      <c r="B728" s="26" t="s">
        <v>407</v>
      </c>
      <c r="C728" s="26" t="s">
        <v>408</v>
      </c>
      <c r="D728" s="13" t="s">
        <v>17</v>
      </c>
      <c r="E728" s="23" t="s">
        <v>182</v>
      </c>
      <c r="F728" s="23" t="s">
        <v>459</v>
      </c>
      <c r="G728" s="23" t="str">
        <f t="shared" si="3"/>
        <v xml:space="preserve"> Oitava Legislatura (2019-2022)</v>
      </c>
    </row>
    <row r="729" spans="1:7" ht="16.5" customHeight="1" x14ac:dyDescent="0.2">
      <c r="A729" s="29" t="s">
        <v>406</v>
      </c>
      <c r="B729" s="27" t="s">
        <v>407</v>
      </c>
      <c r="C729" s="27" t="s">
        <v>408</v>
      </c>
      <c r="D729" s="13" t="s">
        <v>17</v>
      </c>
      <c r="E729" s="25" t="s">
        <v>182</v>
      </c>
      <c r="F729" s="25" t="s">
        <v>26</v>
      </c>
      <c r="G729" s="25" t="str">
        <f t="shared" si="3"/>
        <v xml:space="preserve"> Oitava Legislatura (2019-2022)</v>
      </c>
    </row>
    <row r="730" spans="1:7" ht="16.5" customHeight="1" x14ac:dyDescent="0.2">
      <c r="A730" s="28" t="s">
        <v>406</v>
      </c>
      <c r="B730" s="26" t="s">
        <v>407</v>
      </c>
      <c r="C730" s="26" t="s">
        <v>408</v>
      </c>
      <c r="D730" s="13" t="s">
        <v>17</v>
      </c>
      <c r="E730" s="23" t="s">
        <v>182</v>
      </c>
      <c r="F730" s="23" t="s">
        <v>70</v>
      </c>
      <c r="G730" s="23" t="str">
        <f t="shared" si="3"/>
        <v xml:space="preserve"> Oitava Legislatura (2019-2022)</v>
      </c>
    </row>
    <row r="731" spans="1:7" ht="16.5" customHeight="1" x14ac:dyDescent="0.2">
      <c r="A731" s="29" t="s">
        <v>406</v>
      </c>
      <c r="B731" s="27" t="s">
        <v>407</v>
      </c>
      <c r="C731" s="27" t="s">
        <v>408</v>
      </c>
      <c r="D731" s="13" t="s">
        <v>17</v>
      </c>
      <c r="E731" s="25" t="s">
        <v>182</v>
      </c>
      <c r="F731" s="25" t="s">
        <v>152</v>
      </c>
      <c r="G731" s="25" t="str">
        <f t="shared" si="3"/>
        <v xml:space="preserve"> Oitava Legislatura (2019-2022)</v>
      </c>
    </row>
    <row r="732" spans="1:7" ht="16.5" customHeight="1" x14ac:dyDescent="0.2">
      <c r="A732" s="28" t="s">
        <v>406</v>
      </c>
      <c r="B732" s="26" t="s">
        <v>407</v>
      </c>
      <c r="C732" s="26" t="s">
        <v>408</v>
      </c>
      <c r="D732" s="13" t="s">
        <v>17</v>
      </c>
      <c r="E732" s="23" t="s">
        <v>182</v>
      </c>
      <c r="F732" s="23" t="s">
        <v>121</v>
      </c>
      <c r="G732" s="23" t="str">
        <f t="shared" si="3"/>
        <v xml:space="preserve"> Oitava Legislatura (2019-2022)</v>
      </c>
    </row>
    <row r="733" spans="1:7" ht="16.5" customHeight="1" x14ac:dyDescent="0.2">
      <c r="A733" s="29" t="s">
        <v>406</v>
      </c>
      <c r="B733" s="27" t="s">
        <v>407</v>
      </c>
      <c r="C733" s="27" t="s">
        <v>408</v>
      </c>
      <c r="D733" s="13" t="s">
        <v>17</v>
      </c>
      <c r="E733" s="25" t="s">
        <v>182</v>
      </c>
      <c r="F733" s="25" t="s">
        <v>447</v>
      </c>
      <c r="G733" s="25" t="str">
        <f t="shared" si="3"/>
        <v xml:space="preserve"> Oitava Legislatura (2019-2022)</v>
      </c>
    </row>
    <row r="734" spans="1:7" ht="16.5" customHeight="1" x14ac:dyDescent="0.2">
      <c r="A734" s="28" t="s">
        <v>406</v>
      </c>
      <c r="B734" s="26" t="s">
        <v>407</v>
      </c>
      <c r="C734" s="26" t="s">
        <v>408</v>
      </c>
      <c r="D734" s="13" t="s">
        <v>17</v>
      </c>
      <c r="E734" s="23" t="s">
        <v>182</v>
      </c>
      <c r="F734" s="23" t="s">
        <v>8</v>
      </c>
      <c r="G734" s="23" t="str">
        <f t="shared" si="3"/>
        <v xml:space="preserve"> Oitava Legislatura (2019-2022)</v>
      </c>
    </row>
    <row r="735" spans="1:7" ht="16.5" customHeight="1" x14ac:dyDescent="0.2">
      <c r="A735" s="29" t="s">
        <v>406</v>
      </c>
      <c r="B735" s="27" t="s">
        <v>407</v>
      </c>
      <c r="C735" s="27" t="s">
        <v>408</v>
      </c>
      <c r="D735" s="13" t="s">
        <v>17</v>
      </c>
      <c r="E735" s="25" t="s">
        <v>182</v>
      </c>
      <c r="F735" s="25" t="s">
        <v>331</v>
      </c>
      <c r="G735" s="25" t="str">
        <f t="shared" si="3"/>
        <v xml:space="preserve"> Oitava Legislatura (2019-2022)</v>
      </c>
    </row>
    <row r="736" spans="1:7" ht="16.5" customHeight="1" x14ac:dyDescent="0.2">
      <c r="A736" s="28" t="s">
        <v>410</v>
      </c>
      <c r="B736" s="26" t="s">
        <v>411</v>
      </c>
      <c r="C736" s="26" t="s">
        <v>412</v>
      </c>
      <c r="D736" s="13" t="s">
        <v>17</v>
      </c>
      <c r="E736" s="23" t="s">
        <v>100</v>
      </c>
      <c r="F736" s="23" t="s">
        <v>299</v>
      </c>
      <c r="G736" s="23" t="str">
        <f t="shared" si="3"/>
        <v xml:space="preserve"> Oitava Legislatura (2019-2022)</v>
      </c>
    </row>
    <row r="737" spans="1:7" ht="16.5" customHeight="1" x14ac:dyDescent="0.2">
      <c r="A737" s="29" t="s">
        <v>410</v>
      </c>
      <c r="B737" s="27" t="s">
        <v>411</v>
      </c>
      <c r="C737" s="27" t="s">
        <v>412</v>
      </c>
      <c r="D737" s="13" t="s">
        <v>17</v>
      </c>
      <c r="E737" s="25" t="s">
        <v>100</v>
      </c>
      <c r="F737" s="25" t="s">
        <v>53</v>
      </c>
      <c r="G737" s="25" t="str">
        <f t="shared" si="3"/>
        <v xml:space="preserve"> Oitava Legislatura (2019-2022)</v>
      </c>
    </row>
    <row r="738" spans="1:7" ht="16.5" customHeight="1" x14ac:dyDescent="0.2">
      <c r="A738" s="28" t="s">
        <v>410</v>
      </c>
      <c r="B738" s="26" t="s">
        <v>411</v>
      </c>
      <c r="C738" s="26" t="s">
        <v>412</v>
      </c>
      <c r="D738" s="13" t="s">
        <v>17</v>
      </c>
      <c r="E738" s="23" t="s">
        <v>100</v>
      </c>
      <c r="F738" s="23" t="s">
        <v>173</v>
      </c>
      <c r="G738" s="23" t="str">
        <f t="shared" si="3"/>
        <v xml:space="preserve"> Oitava Legislatura (2019-2022)</v>
      </c>
    </row>
    <row r="739" spans="1:7" ht="16.5" customHeight="1" x14ac:dyDescent="0.2">
      <c r="A739" s="29" t="s">
        <v>410</v>
      </c>
      <c r="B739" s="27" t="s">
        <v>411</v>
      </c>
      <c r="C739" s="27" t="s">
        <v>412</v>
      </c>
      <c r="D739" s="13" t="s">
        <v>17</v>
      </c>
      <c r="E739" s="25" t="s">
        <v>100</v>
      </c>
      <c r="F739" s="25" t="s">
        <v>29</v>
      </c>
      <c r="G739" s="25" t="str">
        <f t="shared" si="3"/>
        <v xml:space="preserve"> Oitava Legislatura (2019-2022)</v>
      </c>
    </row>
    <row r="740" spans="1:7" ht="16.5" customHeight="1" x14ac:dyDescent="0.2">
      <c r="A740" s="28" t="s">
        <v>410</v>
      </c>
      <c r="B740" s="26" t="s">
        <v>411</v>
      </c>
      <c r="C740" s="26" t="s">
        <v>412</v>
      </c>
      <c r="D740" s="13" t="s">
        <v>17</v>
      </c>
      <c r="E740" s="23" t="s">
        <v>100</v>
      </c>
      <c r="F740" s="23" t="s">
        <v>49</v>
      </c>
      <c r="G740" s="23" t="str">
        <f t="shared" si="3"/>
        <v xml:space="preserve"> Oitava Legislatura (2019-2022)</v>
      </c>
    </row>
    <row r="741" spans="1:7" ht="16.5" customHeight="1" x14ac:dyDescent="0.2">
      <c r="A741" s="29" t="s">
        <v>410</v>
      </c>
      <c r="B741" s="27" t="s">
        <v>411</v>
      </c>
      <c r="C741" s="27" t="s">
        <v>412</v>
      </c>
      <c r="D741" s="13" t="s">
        <v>17</v>
      </c>
      <c r="E741" s="25" t="s">
        <v>100</v>
      </c>
      <c r="F741" s="25" t="s">
        <v>70</v>
      </c>
      <c r="G741" s="25" t="str">
        <f t="shared" si="3"/>
        <v xml:space="preserve"> Oitava Legislatura (2019-2022)</v>
      </c>
    </row>
    <row r="742" spans="1:7" ht="16.5" customHeight="1" x14ac:dyDescent="0.2">
      <c r="A742" s="28" t="s">
        <v>410</v>
      </c>
      <c r="B742" s="26" t="s">
        <v>411</v>
      </c>
      <c r="C742" s="26" t="s">
        <v>412</v>
      </c>
      <c r="D742" s="13" t="s">
        <v>17</v>
      </c>
      <c r="E742" s="23" t="s">
        <v>100</v>
      </c>
      <c r="F742" s="23" t="s">
        <v>121</v>
      </c>
      <c r="G742" s="23" t="str">
        <f t="shared" si="3"/>
        <v xml:space="preserve"> Oitava Legislatura (2019-2022)</v>
      </c>
    </row>
    <row r="743" spans="1:7" ht="16.5" customHeight="1" x14ac:dyDescent="0.2">
      <c r="A743" s="29" t="s">
        <v>410</v>
      </c>
      <c r="B743" s="27" t="s">
        <v>411</v>
      </c>
      <c r="C743" s="27" t="s">
        <v>412</v>
      </c>
      <c r="D743" s="13" t="s">
        <v>17</v>
      </c>
      <c r="E743" s="25" t="s">
        <v>100</v>
      </c>
      <c r="F743" s="25" t="s">
        <v>447</v>
      </c>
      <c r="G743" s="25" t="str">
        <f t="shared" si="3"/>
        <v xml:space="preserve"> Oitava Legislatura (2019-2022)</v>
      </c>
    </row>
    <row r="744" spans="1:7" ht="16.5" customHeight="1" x14ac:dyDescent="0.2">
      <c r="A744" s="28" t="s">
        <v>414</v>
      </c>
      <c r="B744" s="26" t="s">
        <v>415</v>
      </c>
      <c r="C744" s="26" t="s">
        <v>416</v>
      </c>
      <c r="D744" s="13" t="s">
        <v>17</v>
      </c>
      <c r="E744" s="23" t="s">
        <v>100</v>
      </c>
      <c r="F744" s="23" t="s">
        <v>299</v>
      </c>
      <c r="G744" s="23" t="str">
        <f t="shared" si="3"/>
        <v xml:space="preserve"> Oitava Legislatura (2019-2022)</v>
      </c>
    </row>
    <row r="745" spans="1:7" ht="16.5" customHeight="1" x14ac:dyDescent="0.2">
      <c r="A745" s="29" t="s">
        <v>414</v>
      </c>
      <c r="B745" s="27" t="s">
        <v>415</v>
      </c>
      <c r="C745" s="27" t="s">
        <v>416</v>
      </c>
      <c r="D745" s="13" t="s">
        <v>17</v>
      </c>
      <c r="E745" s="25" t="s">
        <v>100</v>
      </c>
      <c r="F745" s="25" t="s">
        <v>53</v>
      </c>
      <c r="G745" s="25" t="str">
        <f t="shared" si="3"/>
        <v xml:space="preserve"> Oitava Legislatura (2019-2022)</v>
      </c>
    </row>
    <row r="746" spans="1:7" ht="16.5" customHeight="1" x14ac:dyDescent="0.2">
      <c r="A746" s="28" t="s">
        <v>414</v>
      </c>
      <c r="B746" s="26" t="s">
        <v>415</v>
      </c>
      <c r="C746" s="26" t="s">
        <v>416</v>
      </c>
      <c r="D746" s="13" t="s">
        <v>17</v>
      </c>
      <c r="E746" s="23" t="s">
        <v>100</v>
      </c>
      <c r="F746" s="23" t="s">
        <v>173</v>
      </c>
      <c r="G746" s="23" t="str">
        <f t="shared" si="3"/>
        <v xml:space="preserve"> Oitava Legislatura (2019-2022)</v>
      </c>
    </row>
    <row r="747" spans="1:7" ht="16.5" customHeight="1" x14ac:dyDescent="0.2">
      <c r="A747" s="29" t="s">
        <v>414</v>
      </c>
      <c r="B747" s="27" t="s">
        <v>415</v>
      </c>
      <c r="C747" s="27" t="s">
        <v>416</v>
      </c>
      <c r="D747" s="13" t="s">
        <v>17</v>
      </c>
      <c r="E747" s="25" t="s">
        <v>100</v>
      </c>
      <c r="F747" s="25" t="s">
        <v>29</v>
      </c>
      <c r="G747" s="25" t="str">
        <f t="shared" si="3"/>
        <v xml:space="preserve"> Oitava Legislatura (2019-2022)</v>
      </c>
    </row>
    <row r="748" spans="1:7" ht="16.5" customHeight="1" x14ac:dyDescent="0.2">
      <c r="A748" s="28" t="s">
        <v>414</v>
      </c>
      <c r="B748" s="26" t="s">
        <v>415</v>
      </c>
      <c r="C748" s="26" t="s">
        <v>416</v>
      </c>
      <c r="D748" s="13" t="s">
        <v>17</v>
      </c>
      <c r="E748" s="23" t="s">
        <v>100</v>
      </c>
      <c r="F748" s="23" t="s">
        <v>49</v>
      </c>
      <c r="G748" s="23" t="str">
        <f t="shared" si="3"/>
        <v xml:space="preserve"> Oitava Legislatura (2019-2022)</v>
      </c>
    </row>
    <row r="749" spans="1:7" ht="16.5" customHeight="1" x14ac:dyDescent="0.2">
      <c r="A749" s="29" t="s">
        <v>414</v>
      </c>
      <c r="B749" s="27" t="s">
        <v>415</v>
      </c>
      <c r="C749" s="27" t="s">
        <v>416</v>
      </c>
      <c r="D749" s="13" t="s">
        <v>17</v>
      </c>
      <c r="E749" s="25" t="s">
        <v>100</v>
      </c>
      <c r="F749" s="25" t="s">
        <v>20</v>
      </c>
      <c r="G749" s="25" t="str">
        <f t="shared" si="3"/>
        <v xml:space="preserve"> Oitava Legislatura (2019-2022)</v>
      </c>
    </row>
    <row r="750" spans="1:7" ht="16.5" customHeight="1" x14ac:dyDescent="0.2">
      <c r="A750" s="28" t="s">
        <v>414</v>
      </c>
      <c r="B750" s="26" t="s">
        <v>415</v>
      </c>
      <c r="C750" s="26" t="s">
        <v>416</v>
      </c>
      <c r="D750" s="13" t="s">
        <v>17</v>
      </c>
      <c r="E750" s="23" t="s">
        <v>100</v>
      </c>
      <c r="F750" s="23" t="s">
        <v>70</v>
      </c>
      <c r="G750" s="23" t="str">
        <f t="shared" si="3"/>
        <v xml:space="preserve"> Oitava Legislatura (2019-2022)</v>
      </c>
    </row>
    <row r="751" spans="1:7" ht="16.5" customHeight="1" x14ac:dyDescent="0.2">
      <c r="A751" s="29" t="s">
        <v>414</v>
      </c>
      <c r="B751" s="27" t="s">
        <v>415</v>
      </c>
      <c r="C751" s="27" t="s">
        <v>416</v>
      </c>
      <c r="D751" s="13" t="s">
        <v>17</v>
      </c>
      <c r="E751" s="25" t="s">
        <v>100</v>
      </c>
      <c r="F751" s="25" t="s">
        <v>121</v>
      </c>
      <c r="G751" s="25" t="str">
        <f t="shared" si="3"/>
        <v xml:space="preserve"> Oitava Legislatura (2019-2022)</v>
      </c>
    </row>
    <row r="752" spans="1:7" ht="16.5" customHeight="1" x14ac:dyDescent="0.2">
      <c r="A752" s="28" t="s">
        <v>414</v>
      </c>
      <c r="B752" s="26" t="s">
        <v>415</v>
      </c>
      <c r="C752" s="26" t="s">
        <v>416</v>
      </c>
      <c r="D752" s="13" t="s">
        <v>17</v>
      </c>
      <c r="E752" s="23" t="s">
        <v>100</v>
      </c>
      <c r="F752" s="23" t="s">
        <v>447</v>
      </c>
      <c r="G752" s="23" t="str">
        <f t="shared" si="3"/>
        <v xml:space="preserve"> Oitava Legislatura (2019-2022)</v>
      </c>
    </row>
    <row r="753" spans="1:7" ht="16.5" customHeight="1" x14ac:dyDescent="0.2">
      <c r="A753" s="29" t="s">
        <v>418</v>
      </c>
      <c r="B753" s="27" t="s">
        <v>419</v>
      </c>
      <c r="C753" s="27" t="s">
        <v>420</v>
      </c>
      <c r="D753" s="13" t="s">
        <v>17</v>
      </c>
      <c r="E753" s="25" t="s">
        <v>182</v>
      </c>
      <c r="F753" s="25" t="s">
        <v>27</v>
      </c>
      <c r="G753" s="25" t="str">
        <f t="shared" si="3"/>
        <v xml:space="preserve"> Oitava Legislatura (2019-2022)</v>
      </c>
    </row>
    <row r="754" spans="1:7" ht="16.5" customHeight="1" x14ac:dyDescent="0.2">
      <c r="A754" s="28" t="s">
        <v>418</v>
      </c>
      <c r="B754" s="26" t="s">
        <v>419</v>
      </c>
      <c r="C754" s="26" t="s">
        <v>420</v>
      </c>
      <c r="D754" s="13" t="s">
        <v>17</v>
      </c>
      <c r="E754" s="23" t="s">
        <v>182</v>
      </c>
      <c r="F754" s="23" t="s">
        <v>14</v>
      </c>
      <c r="G754" s="23" t="str">
        <f t="shared" si="3"/>
        <v xml:space="preserve"> Oitava Legislatura (2019-2022)</v>
      </c>
    </row>
    <row r="755" spans="1:7" ht="16.5" customHeight="1" x14ac:dyDescent="0.2">
      <c r="A755" s="29" t="s">
        <v>418</v>
      </c>
      <c r="B755" s="27" t="s">
        <v>419</v>
      </c>
      <c r="C755" s="27" t="s">
        <v>420</v>
      </c>
      <c r="D755" s="13" t="s">
        <v>17</v>
      </c>
      <c r="E755" s="25" t="s">
        <v>182</v>
      </c>
      <c r="F755" s="25" t="s">
        <v>49</v>
      </c>
      <c r="G755" s="25" t="str">
        <f t="shared" si="3"/>
        <v xml:space="preserve"> Oitava Legislatura (2019-2022)</v>
      </c>
    </row>
    <row r="756" spans="1:7" ht="16.5" customHeight="1" x14ac:dyDescent="0.2">
      <c r="A756" s="28" t="s">
        <v>418</v>
      </c>
      <c r="B756" s="26" t="s">
        <v>419</v>
      </c>
      <c r="C756" s="26" t="s">
        <v>420</v>
      </c>
      <c r="D756" s="13" t="s">
        <v>17</v>
      </c>
      <c r="E756" s="23" t="s">
        <v>182</v>
      </c>
      <c r="F756" s="23" t="s">
        <v>30</v>
      </c>
      <c r="G756" s="23" t="str">
        <f t="shared" si="3"/>
        <v xml:space="preserve"> Oitava Legislatura (2019-2022)</v>
      </c>
    </row>
    <row r="757" spans="1:7" ht="16.5" customHeight="1" x14ac:dyDescent="0.2">
      <c r="A757" s="29" t="s">
        <v>418</v>
      </c>
      <c r="B757" s="27" t="s">
        <v>419</v>
      </c>
      <c r="C757" s="27" t="s">
        <v>420</v>
      </c>
      <c r="D757" s="13" t="s">
        <v>17</v>
      </c>
      <c r="E757" s="25" t="s">
        <v>182</v>
      </c>
      <c r="F757" s="25" t="s">
        <v>152</v>
      </c>
      <c r="G757" s="25" t="str">
        <f t="shared" si="3"/>
        <v xml:space="preserve"> Oitava Legislatura (2019-2022)</v>
      </c>
    </row>
    <row r="758" spans="1:7" ht="16.5" customHeight="1" x14ac:dyDescent="0.2">
      <c r="A758" s="28" t="s">
        <v>418</v>
      </c>
      <c r="B758" s="26" t="s">
        <v>419</v>
      </c>
      <c r="C758" s="26" t="s">
        <v>420</v>
      </c>
      <c r="D758" s="13" t="s">
        <v>17</v>
      </c>
      <c r="E758" s="23" t="s">
        <v>182</v>
      </c>
      <c r="F758" s="23" t="s">
        <v>121</v>
      </c>
      <c r="G758" s="23" t="str">
        <f t="shared" si="3"/>
        <v xml:space="preserve"> Oitava Legislatura (2019-2022)</v>
      </c>
    </row>
    <row r="759" spans="1:7" ht="16.5" customHeight="1" x14ac:dyDescent="0.2">
      <c r="A759" s="29" t="s">
        <v>418</v>
      </c>
      <c r="B759" s="27" t="s">
        <v>419</v>
      </c>
      <c r="C759" s="27" t="s">
        <v>420</v>
      </c>
      <c r="D759" s="13" t="s">
        <v>17</v>
      </c>
      <c r="E759" s="25" t="s">
        <v>182</v>
      </c>
      <c r="F759" s="25" t="s">
        <v>52</v>
      </c>
      <c r="G759" s="25" t="str">
        <f t="shared" si="3"/>
        <v xml:space="preserve"> Oitava Legislatura (2019-2022)</v>
      </c>
    </row>
    <row r="760" spans="1:7" ht="16.5" customHeight="1" x14ac:dyDescent="0.2">
      <c r="A760" s="28" t="s">
        <v>418</v>
      </c>
      <c r="B760" s="26" t="s">
        <v>419</v>
      </c>
      <c r="C760" s="26" t="s">
        <v>420</v>
      </c>
      <c r="D760" s="13" t="s">
        <v>17</v>
      </c>
      <c r="E760" s="23" t="s">
        <v>182</v>
      </c>
      <c r="F760" s="23" t="s">
        <v>8</v>
      </c>
      <c r="G760" s="23" t="str">
        <f t="shared" si="3"/>
        <v xml:space="preserve"> Oitava Legislatura (2019-2022)</v>
      </c>
    </row>
    <row r="761" spans="1:7" ht="16.5" customHeight="1" x14ac:dyDescent="0.2">
      <c r="A761" s="29" t="s">
        <v>418</v>
      </c>
      <c r="B761" s="27" t="s">
        <v>419</v>
      </c>
      <c r="C761" s="27" t="s">
        <v>420</v>
      </c>
      <c r="D761" s="13" t="s">
        <v>17</v>
      </c>
      <c r="E761" s="25" t="s">
        <v>182</v>
      </c>
      <c r="F761" s="25" t="s">
        <v>331</v>
      </c>
      <c r="G761" s="25" t="str">
        <f t="shared" si="3"/>
        <v xml:space="preserve"> Oitava Legislatura (2019-2022)</v>
      </c>
    </row>
    <row r="762" spans="1:7" ht="16.5" customHeight="1" x14ac:dyDescent="0.2">
      <c r="A762" s="28" t="s">
        <v>422</v>
      </c>
      <c r="B762" s="26" t="s">
        <v>423</v>
      </c>
      <c r="C762" s="26" t="s">
        <v>424</v>
      </c>
      <c r="D762" s="13" t="s">
        <v>17</v>
      </c>
      <c r="E762" s="23" t="s">
        <v>173</v>
      </c>
      <c r="F762" s="23" t="s">
        <v>14</v>
      </c>
      <c r="G762" s="23" t="str">
        <f t="shared" si="3"/>
        <v xml:space="preserve"> Oitava Legislatura (2019-2022)</v>
      </c>
    </row>
    <row r="763" spans="1:7" ht="16.5" customHeight="1" x14ac:dyDescent="0.2">
      <c r="A763" s="29" t="s">
        <v>422</v>
      </c>
      <c r="B763" s="27" t="s">
        <v>423</v>
      </c>
      <c r="C763" s="27" t="s">
        <v>424</v>
      </c>
      <c r="D763" s="13" t="s">
        <v>17</v>
      </c>
      <c r="E763" s="25" t="s">
        <v>173</v>
      </c>
      <c r="F763" s="25" t="s">
        <v>460</v>
      </c>
      <c r="G763" s="25" t="str">
        <f t="shared" si="3"/>
        <v xml:space="preserve"> Oitava Legislatura (2019-2022)</v>
      </c>
    </row>
    <row r="764" spans="1:7" ht="16.5" customHeight="1" x14ac:dyDescent="0.2">
      <c r="A764" s="28" t="s">
        <v>422</v>
      </c>
      <c r="B764" s="26" t="s">
        <v>423</v>
      </c>
      <c r="C764" s="26" t="s">
        <v>424</v>
      </c>
      <c r="D764" s="13" t="s">
        <v>17</v>
      </c>
      <c r="E764" s="23" t="s">
        <v>173</v>
      </c>
      <c r="F764" s="23" t="s">
        <v>45</v>
      </c>
      <c r="G764" s="23" t="str">
        <f t="shared" si="3"/>
        <v xml:space="preserve"> Oitava Legislatura (2019-2022)</v>
      </c>
    </row>
    <row r="765" spans="1:7" ht="16.5" customHeight="1" x14ac:dyDescent="0.2">
      <c r="A765" s="29" t="s">
        <v>422</v>
      </c>
      <c r="B765" s="27" t="s">
        <v>423</v>
      </c>
      <c r="C765" s="27" t="s">
        <v>424</v>
      </c>
      <c r="D765" s="13" t="s">
        <v>17</v>
      </c>
      <c r="E765" s="25" t="s">
        <v>173</v>
      </c>
      <c r="F765" s="25" t="s">
        <v>152</v>
      </c>
      <c r="G765" s="25" t="str">
        <f t="shared" si="3"/>
        <v xml:space="preserve"> Oitava Legislatura (2019-2022)</v>
      </c>
    </row>
    <row r="766" spans="1:7" ht="16.5" customHeight="1" x14ac:dyDescent="0.2">
      <c r="A766" s="28" t="s">
        <v>422</v>
      </c>
      <c r="B766" s="26" t="s">
        <v>423</v>
      </c>
      <c r="C766" s="26" t="s">
        <v>424</v>
      </c>
      <c r="D766" s="13" t="s">
        <v>17</v>
      </c>
      <c r="E766" s="23" t="s">
        <v>173</v>
      </c>
      <c r="F766" s="23" t="s">
        <v>121</v>
      </c>
      <c r="G766" s="23" t="str">
        <f t="shared" si="3"/>
        <v xml:space="preserve"> Oitava Legislatura (2019-2022)</v>
      </c>
    </row>
    <row r="767" spans="1:7" ht="16.5" customHeight="1" x14ac:dyDescent="0.2">
      <c r="A767" s="29" t="s">
        <v>422</v>
      </c>
      <c r="B767" s="27" t="s">
        <v>423</v>
      </c>
      <c r="C767" s="27" t="s">
        <v>424</v>
      </c>
      <c r="D767" s="13" t="s">
        <v>17</v>
      </c>
      <c r="E767" s="25" t="s">
        <v>173</v>
      </c>
      <c r="F767" s="25" t="s">
        <v>52</v>
      </c>
      <c r="G767" s="25" t="str">
        <f t="shared" si="3"/>
        <v xml:space="preserve"> Oitava Legislatura (2019-2022)</v>
      </c>
    </row>
    <row r="768" spans="1:7" ht="16.5" customHeight="1" x14ac:dyDescent="0.2">
      <c r="A768" s="28" t="s">
        <v>422</v>
      </c>
      <c r="B768" s="26" t="s">
        <v>423</v>
      </c>
      <c r="C768" s="26" t="s">
        <v>424</v>
      </c>
      <c r="D768" s="13" t="s">
        <v>17</v>
      </c>
      <c r="E768" s="23" t="s">
        <v>173</v>
      </c>
      <c r="F768" s="23" t="s">
        <v>8</v>
      </c>
      <c r="G768" s="23" t="str">
        <f t="shared" si="3"/>
        <v xml:space="preserve"> Oitava Legislatura (2019-2022)</v>
      </c>
    </row>
    <row r="769" spans="1:7" ht="16.5" customHeight="1" x14ac:dyDescent="0.2">
      <c r="A769" s="29" t="s">
        <v>429</v>
      </c>
      <c r="B769" s="27" t="s">
        <v>430</v>
      </c>
      <c r="C769" s="27" t="s">
        <v>431</v>
      </c>
      <c r="D769" s="13" t="s">
        <v>17</v>
      </c>
      <c r="E769" s="25" t="s">
        <v>39</v>
      </c>
      <c r="F769" s="25" t="s">
        <v>299</v>
      </c>
      <c r="G769" s="25" t="s">
        <v>340</v>
      </c>
    </row>
    <row r="770" spans="1:7" ht="16.5" customHeight="1" x14ac:dyDescent="0.2">
      <c r="A770" s="28" t="s">
        <v>429</v>
      </c>
      <c r="B770" s="26" t="s">
        <v>430</v>
      </c>
      <c r="C770" s="26" t="s">
        <v>431</v>
      </c>
      <c r="D770" s="13" t="s">
        <v>17</v>
      </c>
      <c r="E770" s="23" t="s">
        <v>39</v>
      </c>
      <c r="F770" s="23" t="s">
        <v>173</v>
      </c>
      <c r="G770" s="23" t="s">
        <v>340</v>
      </c>
    </row>
    <row r="771" spans="1:7" ht="16.5" customHeight="1" x14ac:dyDescent="0.2">
      <c r="A771" s="29" t="s">
        <v>429</v>
      </c>
      <c r="B771" s="27" t="s">
        <v>430</v>
      </c>
      <c r="C771" s="27" t="s">
        <v>431</v>
      </c>
      <c r="D771" s="13" t="s">
        <v>17</v>
      </c>
      <c r="E771" s="25" t="s">
        <v>39</v>
      </c>
      <c r="F771" s="25" t="s">
        <v>14</v>
      </c>
      <c r="G771" s="25" t="s">
        <v>340</v>
      </c>
    </row>
    <row r="772" spans="1:7" ht="16.5" customHeight="1" x14ac:dyDescent="0.2">
      <c r="A772" s="28" t="s">
        <v>429</v>
      </c>
      <c r="B772" s="26" t="s">
        <v>430</v>
      </c>
      <c r="C772" s="26" t="s">
        <v>431</v>
      </c>
      <c r="D772" s="13" t="s">
        <v>17</v>
      </c>
      <c r="E772" s="23" t="s">
        <v>39</v>
      </c>
      <c r="F772" s="23" t="s">
        <v>182</v>
      </c>
      <c r="G772" s="23" t="s">
        <v>340</v>
      </c>
    </row>
    <row r="773" spans="1:7" ht="16.5" customHeight="1" x14ac:dyDescent="0.2">
      <c r="A773" s="29" t="s">
        <v>429</v>
      </c>
      <c r="B773" s="27" t="s">
        <v>430</v>
      </c>
      <c r="C773" s="27" t="s">
        <v>431</v>
      </c>
      <c r="D773" s="13" t="s">
        <v>17</v>
      </c>
      <c r="E773" s="25" t="s">
        <v>39</v>
      </c>
      <c r="F773" s="25" t="s">
        <v>30</v>
      </c>
      <c r="G773" s="25" t="s">
        <v>340</v>
      </c>
    </row>
    <row r="774" spans="1:7" ht="16.5" customHeight="1" x14ac:dyDescent="0.2">
      <c r="A774" s="28" t="s">
        <v>429</v>
      </c>
      <c r="B774" s="26" t="s">
        <v>430</v>
      </c>
      <c r="C774" s="26" t="s">
        <v>431</v>
      </c>
      <c r="D774" s="13" t="s">
        <v>17</v>
      </c>
      <c r="E774" s="23" t="s">
        <v>39</v>
      </c>
      <c r="F774" s="23" t="s">
        <v>447</v>
      </c>
      <c r="G774" s="23" t="s">
        <v>340</v>
      </c>
    </row>
    <row r="775" spans="1:7" ht="16.5" customHeight="1" x14ac:dyDescent="0.2">
      <c r="A775" s="29" t="s">
        <v>429</v>
      </c>
      <c r="B775" s="27" t="s">
        <v>430</v>
      </c>
      <c r="C775" s="27" t="s">
        <v>431</v>
      </c>
      <c r="D775" s="13" t="s">
        <v>17</v>
      </c>
      <c r="E775" s="25" t="s">
        <v>39</v>
      </c>
      <c r="F775" s="25" t="s">
        <v>331</v>
      </c>
      <c r="G775" s="25" t="s">
        <v>340</v>
      </c>
    </row>
    <row r="776" spans="1:7" ht="16.5" customHeight="1" x14ac:dyDescent="0.2">
      <c r="A776" s="28" t="s">
        <v>426</v>
      </c>
      <c r="B776" s="26" t="s">
        <v>427</v>
      </c>
      <c r="C776" s="26" t="s">
        <v>24</v>
      </c>
      <c r="D776" s="13" t="s">
        <v>17</v>
      </c>
      <c r="E776" s="23" t="s">
        <v>29</v>
      </c>
      <c r="F776" s="23" t="s">
        <v>299</v>
      </c>
      <c r="G776" s="23" t="s">
        <v>340</v>
      </c>
    </row>
    <row r="777" spans="1:7" ht="16.5" customHeight="1" x14ac:dyDescent="0.2">
      <c r="A777" s="29" t="s">
        <v>426</v>
      </c>
      <c r="B777" s="27" t="s">
        <v>427</v>
      </c>
      <c r="C777" s="27" t="s">
        <v>24</v>
      </c>
      <c r="D777" s="13" t="s">
        <v>17</v>
      </c>
      <c r="E777" s="25" t="s">
        <v>29</v>
      </c>
      <c r="F777" s="25" t="s">
        <v>100</v>
      </c>
      <c r="G777" s="25" t="s">
        <v>340</v>
      </c>
    </row>
    <row r="778" spans="1:7" ht="16.5" customHeight="1" x14ac:dyDescent="0.2">
      <c r="A778" s="28" t="s">
        <v>426</v>
      </c>
      <c r="B778" s="26" t="s">
        <v>427</v>
      </c>
      <c r="C778" s="26" t="s">
        <v>24</v>
      </c>
      <c r="D778" s="13" t="s">
        <v>17</v>
      </c>
      <c r="E778" s="23" t="s">
        <v>29</v>
      </c>
      <c r="F778" s="23" t="s">
        <v>53</v>
      </c>
      <c r="G778" s="23" t="s">
        <v>340</v>
      </c>
    </row>
    <row r="779" spans="1:7" ht="16.5" customHeight="1" x14ac:dyDescent="0.2">
      <c r="A779" s="29" t="s">
        <v>426</v>
      </c>
      <c r="B779" s="27" t="s">
        <v>427</v>
      </c>
      <c r="C779" s="27" t="s">
        <v>24</v>
      </c>
      <c r="D779" s="13" t="s">
        <v>17</v>
      </c>
      <c r="E779" s="25" t="s">
        <v>29</v>
      </c>
      <c r="F779" s="25" t="s">
        <v>49</v>
      </c>
      <c r="G779" s="25" t="s">
        <v>340</v>
      </c>
    </row>
    <row r="780" spans="1:7" ht="16.5" customHeight="1" x14ac:dyDescent="0.2">
      <c r="A780" s="28" t="s">
        <v>426</v>
      </c>
      <c r="B780" s="26" t="s">
        <v>427</v>
      </c>
      <c r="C780" s="26" t="s">
        <v>24</v>
      </c>
      <c r="D780" s="13" t="s">
        <v>17</v>
      </c>
      <c r="E780" s="23" t="s">
        <v>29</v>
      </c>
      <c r="F780" s="23" t="s">
        <v>20</v>
      </c>
      <c r="G780" s="23" t="s">
        <v>340</v>
      </c>
    </row>
    <row r="781" spans="1:7" ht="16.5" customHeight="1" x14ac:dyDescent="0.2">
      <c r="A781" s="29" t="s">
        <v>426</v>
      </c>
      <c r="B781" s="27" t="s">
        <v>427</v>
      </c>
      <c r="C781" s="27" t="s">
        <v>24</v>
      </c>
      <c r="D781" s="13" t="s">
        <v>17</v>
      </c>
      <c r="E781" s="25" t="s">
        <v>29</v>
      </c>
      <c r="F781" s="25" t="s">
        <v>182</v>
      </c>
      <c r="G781" s="25" t="s">
        <v>340</v>
      </c>
    </row>
    <row r="782" spans="1:7" ht="16.5" customHeight="1" x14ac:dyDescent="0.2">
      <c r="A782" s="28" t="s">
        <v>426</v>
      </c>
      <c r="B782" s="26" t="s">
        <v>427</v>
      </c>
      <c r="C782" s="26" t="s">
        <v>24</v>
      </c>
      <c r="D782" s="13" t="s">
        <v>17</v>
      </c>
      <c r="E782" s="23" t="s">
        <v>29</v>
      </c>
      <c r="F782" s="23" t="s">
        <v>70</v>
      </c>
      <c r="G782" s="23" t="s">
        <v>340</v>
      </c>
    </row>
    <row r="783" spans="1:7" ht="16.5" customHeight="1" x14ac:dyDescent="0.2">
      <c r="A783" s="29" t="s">
        <v>426</v>
      </c>
      <c r="B783" s="27" t="s">
        <v>427</v>
      </c>
      <c r="C783" s="27" t="s">
        <v>24</v>
      </c>
      <c r="D783" s="13" t="s">
        <v>17</v>
      </c>
      <c r="E783" s="25" t="s">
        <v>29</v>
      </c>
      <c r="F783" s="25" t="s">
        <v>447</v>
      </c>
      <c r="G783" s="25" t="s">
        <v>340</v>
      </c>
    </row>
    <row r="784" spans="1:7"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conditionalFormatting sqref="D2:D1000">
    <cfRule type="notContainsBlanks" dxfId="14" priority="1">
      <formula>LEN(TRIM(D2))&gt;0</formula>
    </cfRule>
  </conditionalFormatting>
  <hyperlinks>
    <hyperlink ref="A1" r:id="rId1" xr:uid="{00000000-0004-0000-0300-000000000000}"/>
    <hyperlink ref="A2" r:id="rId2" xr:uid="{00000000-0004-0000-0300-000001000000}"/>
    <hyperlink ref="A3" r:id="rId3" xr:uid="{00000000-0004-0000-0300-000002000000}"/>
    <hyperlink ref="A4" r:id="rId4" xr:uid="{00000000-0004-0000-0300-000003000000}"/>
    <hyperlink ref="A5" r:id="rId5" xr:uid="{00000000-0004-0000-0300-000004000000}"/>
    <hyperlink ref="A6" r:id="rId6" xr:uid="{00000000-0004-0000-0300-000005000000}"/>
    <hyperlink ref="A7" r:id="rId7" xr:uid="{00000000-0004-0000-0300-000006000000}"/>
    <hyperlink ref="A8" r:id="rId8" xr:uid="{00000000-0004-0000-0300-000007000000}"/>
    <hyperlink ref="A9" r:id="rId9" xr:uid="{00000000-0004-0000-0300-000008000000}"/>
    <hyperlink ref="A10" r:id="rId10" xr:uid="{00000000-0004-0000-0300-000009000000}"/>
    <hyperlink ref="A11" r:id="rId11" xr:uid="{00000000-0004-0000-0300-00000A000000}"/>
    <hyperlink ref="A12" r:id="rId12" xr:uid="{00000000-0004-0000-0300-00000B000000}"/>
    <hyperlink ref="A13" r:id="rId13" xr:uid="{00000000-0004-0000-0300-00000C000000}"/>
    <hyperlink ref="A14" r:id="rId14" xr:uid="{00000000-0004-0000-0300-00000D000000}"/>
    <hyperlink ref="A15" r:id="rId15" xr:uid="{00000000-0004-0000-0300-00000E000000}"/>
    <hyperlink ref="A16" r:id="rId16" xr:uid="{00000000-0004-0000-0300-00000F000000}"/>
    <hyperlink ref="A17" r:id="rId17" xr:uid="{00000000-0004-0000-0300-000010000000}"/>
    <hyperlink ref="A18" r:id="rId18" xr:uid="{00000000-0004-0000-0300-000011000000}"/>
    <hyperlink ref="A19" r:id="rId19" xr:uid="{00000000-0004-0000-0300-000012000000}"/>
    <hyperlink ref="A20" r:id="rId20" xr:uid="{00000000-0004-0000-0300-000013000000}"/>
    <hyperlink ref="A21" r:id="rId21" xr:uid="{00000000-0004-0000-0300-000014000000}"/>
    <hyperlink ref="A22" r:id="rId22" xr:uid="{00000000-0004-0000-0300-000015000000}"/>
    <hyperlink ref="A23" r:id="rId23" xr:uid="{00000000-0004-0000-0300-000016000000}"/>
    <hyperlink ref="A24" r:id="rId24" xr:uid="{00000000-0004-0000-0300-000017000000}"/>
    <hyperlink ref="A25" r:id="rId25" xr:uid="{00000000-0004-0000-0300-000018000000}"/>
    <hyperlink ref="A26" r:id="rId26" xr:uid="{00000000-0004-0000-0300-000019000000}"/>
    <hyperlink ref="A27" r:id="rId27" xr:uid="{00000000-0004-0000-0300-00001A000000}"/>
    <hyperlink ref="A28" r:id="rId28" xr:uid="{00000000-0004-0000-0300-00001B000000}"/>
    <hyperlink ref="A29" r:id="rId29" xr:uid="{00000000-0004-0000-0300-00001C000000}"/>
    <hyperlink ref="A30" r:id="rId30" xr:uid="{00000000-0004-0000-0300-00001D000000}"/>
    <hyperlink ref="A31" r:id="rId31" xr:uid="{00000000-0004-0000-0300-00001E000000}"/>
    <hyperlink ref="A32" r:id="rId32" xr:uid="{00000000-0004-0000-0300-00001F000000}"/>
    <hyperlink ref="A33" r:id="rId33" xr:uid="{00000000-0004-0000-0300-000020000000}"/>
    <hyperlink ref="A34" r:id="rId34" xr:uid="{00000000-0004-0000-0300-000021000000}"/>
    <hyperlink ref="A35" r:id="rId35" xr:uid="{00000000-0004-0000-0300-000022000000}"/>
    <hyperlink ref="A36" r:id="rId36" xr:uid="{00000000-0004-0000-0300-000023000000}"/>
    <hyperlink ref="A37" r:id="rId37" xr:uid="{00000000-0004-0000-0300-000024000000}"/>
    <hyperlink ref="A38" r:id="rId38" xr:uid="{00000000-0004-0000-0300-000025000000}"/>
    <hyperlink ref="A39" r:id="rId39" xr:uid="{00000000-0004-0000-0300-000026000000}"/>
    <hyperlink ref="A40" r:id="rId40" xr:uid="{00000000-0004-0000-0300-000027000000}"/>
    <hyperlink ref="A41" r:id="rId41" xr:uid="{00000000-0004-0000-0300-000028000000}"/>
    <hyperlink ref="A42" r:id="rId42" xr:uid="{00000000-0004-0000-0300-000029000000}"/>
    <hyperlink ref="A43" r:id="rId43" xr:uid="{00000000-0004-0000-0300-00002A000000}"/>
    <hyperlink ref="A44" r:id="rId44" xr:uid="{00000000-0004-0000-0300-00002B000000}"/>
    <hyperlink ref="A45" r:id="rId45" xr:uid="{00000000-0004-0000-0300-00002C000000}"/>
    <hyperlink ref="A46" r:id="rId46" xr:uid="{00000000-0004-0000-0300-00002D000000}"/>
    <hyperlink ref="A47" r:id="rId47" xr:uid="{00000000-0004-0000-0300-00002E000000}"/>
    <hyperlink ref="A48" r:id="rId48" xr:uid="{00000000-0004-0000-0300-00002F000000}"/>
    <hyperlink ref="A49" r:id="rId49" xr:uid="{00000000-0004-0000-0300-000030000000}"/>
    <hyperlink ref="A50" r:id="rId50" xr:uid="{00000000-0004-0000-0300-000031000000}"/>
    <hyperlink ref="A51" r:id="rId51" xr:uid="{00000000-0004-0000-0300-000032000000}"/>
    <hyperlink ref="A52" r:id="rId52" xr:uid="{00000000-0004-0000-0300-000033000000}"/>
    <hyperlink ref="A53" r:id="rId53" xr:uid="{00000000-0004-0000-0300-000034000000}"/>
    <hyperlink ref="A54" r:id="rId54" xr:uid="{00000000-0004-0000-0300-000035000000}"/>
    <hyperlink ref="A55" r:id="rId55" xr:uid="{00000000-0004-0000-0300-000036000000}"/>
    <hyperlink ref="A56" r:id="rId56" xr:uid="{00000000-0004-0000-0300-000037000000}"/>
    <hyperlink ref="A57" r:id="rId57" xr:uid="{00000000-0004-0000-0300-000038000000}"/>
    <hyperlink ref="A58" r:id="rId58" xr:uid="{00000000-0004-0000-0300-000039000000}"/>
    <hyperlink ref="A59" r:id="rId59" xr:uid="{00000000-0004-0000-0300-00003A000000}"/>
    <hyperlink ref="A60" r:id="rId60" xr:uid="{00000000-0004-0000-0300-00003B000000}"/>
    <hyperlink ref="A61" r:id="rId61" xr:uid="{00000000-0004-0000-0300-00003C000000}"/>
    <hyperlink ref="A62" r:id="rId62" xr:uid="{00000000-0004-0000-0300-00003D000000}"/>
    <hyperlink ref="A63" r:id="rId63" xr:uid="{00000000-0004-0000-0300-00003E000000}"/>
    <hyperlink ref="A64" r:id="rId64" xr:uid="{00000000-0004-0000-0300-00003F000000}"/>
    <hyperlink ref="A65" r:id="rId65" xr:uid="{00000000-0004-0000-0300-000040000000}"/>
    <hyperlink ref="A66" r:id="rId66" xr:uid="{00000000-0004-0000-0300-000041000000}"/>
    <hyperlink ref="A67" r:id="rId67" xr:uid="{00000000-0004-0000-0300-000042000000}"/>
    <hyperlink ref="A68" r:id="rId68" xr:uid="{00000000-0004-0000-0300-000043000000}"/>
    <hyperlink ref="A69" r:id="rId69" xr:uid="{00000000-0004-0000-0300-000044000000}"/>
    <hyperlink ref="A70" r:id="rId70" xr:uid="{00000000-0004-0000-0300-000045000000}"/>
    <hyperlink ref="A71" r:id="rId71" xr:uid="{00000000-0004-0000-0300-000046000000}"/>
    <hyperlink ref="A72" r:id="rId72" xr:uid="{00000000-0004-0000-0300-000047000000}"/>
    <hyperlink ref="A73" r:id="rId73" xr:uid="{00000000-0004-0000-0300-000048000000}"/>
    <hyperlink ref="A74" r:id="rId74" xr:uid="{00000000-0004-0000-0300-000049000000}"/>
    <hyperlink ref="A75" r:id="rId75" xr:uid="{00000000-0004-0000-0300-00004A000000}"/>
    <hyperlink ref="A76" r:id="rId76" xr:uid="{00000000-0004-0000-0300-00004B000000}"/>
    <hyperlink ref="A77" r:id="rId77" xr:uid="{00000000-0004-0000-0300-00004C000000}"/>
    <hyperlink ref="A78" r:id="rId78" xr:uid="{00000000-0004-0000-0300-00004D000000}"/>
    <hyperlink ref="A79" r:id="rId79" xr:uid="{00000000-0004-0000-0300-00004E000000}"/>
    <hyperlink ref="A80" r:id="rId80" xr:uid="{00000000-0004-0000-0300-00004F000000}"/>
    <hyperlink ref="A81" r:id="rId81" xr:uid="{00000000-0004-0000-0300-000050000000}"/>
    <hyperlink ref="A82" r:id="rId82" xr:uid="{00000000-0004-0000-0300-000051000000}"/>
    <hyperlink ref="A83" r:id="rId83" xr:uid="{00000000-0004-0000-0300-000052000000}"/>
    <hyperlink ref="A84" r:id="rId84" xr:uid="{00000000-0004-0000-0300-000053000000}"/>
    <hyperlink ref="A85" r:id="rId85" xr:uid="{00000000-0004-0000-0300-000054000000}"/>
    <hyperlink ref="A86" r:id="rId86" xr:uid="{00000000-0004-0000-0300-000055000000}"/>
    <hyperlink ref="A87" r:id="rId87" xr:uid="{00000000-0004-0000-0300-000056000000}"/>
    <hyperlink ref="A88" r:id="rId88" xr:uid="{00000000-0004-0000-0300-000057000000}"/>
    <hyperlink ref="A89" r:id="rId89" xr:uid="{00000000-0004-0000-0300-000058000000}"/>
    <hyperlink ref="A90" r:id="rId90" xr:uid="{00000000-0004-0000-0300-000059000000}"/>
    <hyperlink ref="A91" r:id="rId91" xr:uid="{00000000-0004-0000-0300-00005A000000}"/>
    <hyperlink ref="A92" r:id="rId92" xr:uid="{00000000-0004-0000-0300-00005B000000}"/>
    <hyperlink ref="A93" r:id="rId93" xr:uid="{00000000-0004-0000-0300-00005C000000}"/>
    <hyperlink ref="A94" r:id="rId94" xr:uid="{00000000-0004-0000-0300-00005D000000}"/>
    <hyperlink ref="A95" r:id="rId95" xr:uid="{00000000-0004-0000-0300-00005E000000}"/>
    <hyperlink ref="A96" r:id="rId96" xr:uid="{00000000-0004-0000-0300-00005F000000}"/>
    <hyperlink ref="A97" r:id="rId97" xr:uid="{00000000-0004-0000-0300-000060000000}"/>
    <hyperlink ref="A98" r:id="rId98" xr:uid="{00000000-0004-0000-0300-000061000000}"/>
    <hyperlink ref="A99" r:id="rId99" xr:uid="{00000000-0004-0000-0300-000062000000}"/>
    <hyperlink ref="A100" r:id="rId100" xr:uid="{00000000-0004-0000-0300-000063000000}"/>
    <hyperlink ref="A101" r:id="rId101" xr:uid="{00000000-0004-0000-0300-000064000000}"/>
    <hyperlink ref="A102" r:id="rId102" xr:uid="{00000000-0004-0000-0300-000065000000}"/>
    <hyperlink ref="A103" r:id="rId103" xr:uid="{00000000-0004-0000-0300-000066000000}"/>
    <hyperlink ref="A104" r:id="rId104" xr:uid="{00000000-0004-0000-0300-000067000000}"/>
    <hyperlink ref="A105" r:id="rId105" xr:uid="{00000000-0004-0000-0300-000068000000}"/>
    <hyperlink ref="A106" r:id="rId106" xr:uid="{00000000-0004-0000-0300-000069000000}"/>
    <hyperlink ref="A107" r:id="rId107" xr:uid="{00000000-0004-0000-0300-00006A000000}"/>
    <hyperlink ref="A108" r:id="rId108" xr:uid="{00000000-0004-0000-0300-00006B000000}"/>
    <hyperlink ref="A109" r:id="rId109" xr:uid="{00000000-0004-0000-0300-00006C000000}"/>
    <hyperlink ref="A110" r:id="rId110" xr:uid="{00000000-0004-0000-0300-00006D000000}"/>
    <hyperlink ref="A111" r:id="rId111" xr:uid="{00000000-0004-0000-0300-00006E000000}"/>
    <hyperlink ref="A112" r:id="rId112" xr:uid="{00000000-0004-0000-0300-00006F000000}"/>
    <hyperlink ref="A113" r:id="rId113" xr:uid="{00000000-0004-0000-0300-000070000000}"/>
    <hyperlink ref="A114" r:id="rId114" xr:uid="{00000000-0004-0000-0300-000071000000}"/>
    <hyperlink ref="A115" r:id="rId115" xr:uid="{00000000-0004-0000-0300-000072000000}"/>
    <hyperlink ref="A116" r:id="rId116" xr:uid="{00000000-0004-0000-0300-000073000000}"/>
    <hyperlink ref="A117" r:id="rId117" xr:uid="{00000000-0004-0000-0300-000074000000}"/>
    <hyperlink ref="A118" r:id="rId118" xr:uid="{00000000-0004-0000-0300-000075000000}"/>
    <hyperlink ref="A119" r:id="rId119" xr:uid="{00000000-0004-0000-0300-000076000000}"/>
    <hyperlink ref="A120" r:id="rId120" xr:uid="{00000000-0004-0000-0300-000077000000}"/>
    <hyperlink ref="A121" r:id="rId121" xr:uid="{00000000-0004-0000-0300-000078000000}"/>
    <hyperlink ref="A122" r:id="rId122" xr:uid="{00000000-0004-0000-0300-000079000000}"/>
    <hyperlink ref="A123" r:id="rId123" xr:uid="{00000000-0004-0000-0300-00007A000000}"/>
    <hyperlink ref="A124" r:id="rId124" xr:uid="{00000000-0004-0000-0300-00007B000000}"/>
    <hyperlink ref="A125" r:id="rId125" xr:uid="{00000000-0004-0000-0300-00007C000000}"/>
    <hyperlink ref="A126" r:id="rId126" xr:uid="{00000000-0004-0000-0300-00007D000000}"/>
    <hyperlink ref="A127" r:id="rId127" xr:uid="{00000000-0004-0000-0300-00007E000000}"/>
    <hyperlink ref="A128" r:id="rId128" xr:uid="{00000000-0004-0000-0300-00007F000000}"/>
    <hyperlink ref="A129" r:id="rId129" xr:uid="{00000000-0004-0000-0300-000080000000}"/>
    <hyperlink ref="A130" r:id="rId130" xr:uid="{00000000-0004-0000-0300-000081000000}"/>
    <hyperlink ref="A131" r:id="rId131" xr:uid="{00000000-0004-0000-0300-000082000000}"/>
    <hyperlink ref="A132" r:id="rId132" xr:uid="{00000000-0004-0000-0300-000083000000}"/>
    <hyperlink ref="A133" r:id="rId133" xr:uid="{00000000-0004-0000-0300-000084000000}"/>
    <hyperlink ref="A134" r:id="rId134" xr:uid="{00000000-0004-0000-0300-000085000000}"/>
    <hyperlink ref="A135" r:id="rId135" xr:uid="{00000000-0004-0000-0300-000086000000}"/>
    <hyperlink ref="A136" r:id="rId136" xr:uid="{00000000-0004-0000-0300-000087000000}"/>
    <hyperlink ref="A137" r:id="rId137" xr:uid="{00000000-0004-0000-0300-000088000000}"/>
    <hyperlink ref="A138" r:id="rId138" xr:uid="{00000000-0004-0000-0300-000089000000}"/>
    <hyperlink ref="A139" r:id="rId139" xr:uid="{00000000-0004-0000-0300-00008A000000}"/>
    <hyperlink ref="A140" r:id="rId140" xr:uid="{00000000-0004-0000-0300-00008B000000}"/>
    <hyperlink ref="A141" r:id="rId141" xr:uid="{00000000-0004-0000-0300-00008C000000}"/>
    <hyperlink ref="A142" r:id="rId142" xr:uid="{00000000-0004-0000-0300-00008D000000}"/>
    <hyperlink ref="A143" r:id="rId143" xr:uid="{00000000-0004-0000-0300-00008E000000}"/>
    <hyperlink ref="A144" r:id="rId144" xr:uid="{00000000-0004-0000-0300-00008F000000}"/>
    <hyperlink ref="A145" r:id="rId145" xr:uid="{00000000-0004-0000-0300-000090000000}"/>
    <hyperlink ref="A146" r:id="rId146" xr:uid="{00000000-0004-0000-0300-000091000000}"/>
    <hyperlink ref="A147" r:id="rId147" xr:uid="{00000000-0004-0000-0300-000092000000}"/>
    <hyperlink ref="A148" r:id="rId148" xr:uid="{00000000-0004-0000-0300-000093000000}"/>
    <hyperlink ref="A149" r:id="rId149" xr:uid="{00000000-0004-0000-0300-000094000000}"/>
    <hyperlink ref="A150" r:id="rId150" xr:uid="{00000000-0004-0000-0300-000095000000}"/>
    <hyperlink ref="A151" r:id="rId151" xr:uid="{00000000-0004-0000-0300-000096000000}"/>
    <hyperlink ref="A152" r:id="rId152" xr:uid="{00000000-0004-0000-0300-000097000000}"/>
    <hyperlink ref="A153" r:id="rId153" xr:uid="{00000000-0004-0000-0300-000098000000}"/>
    <hyperlink ref="A154" r:id="rId154" xr:uid="{00000000-0004-0000-0300-000099000000}"/>
    <hyperlink ref="A155" r:id="rId155" xr:uid="{00000000-0004-0000-0300-00009A000000}"/>
    <hyperlink ref="A156" r:id="rId156" xr:uid="{00000000-0004-0000-0300-00009B000000}"/>
    <hyperlink ref="A157" r:id="rId157" xr:uid="{00000000-0004-0000-0300-00009C000000}"/>
    <hyperlink ref="A158" r:id="rId158" xr:uid="{00000000-0004-0000-0300-00009D000000}"/>
    <hyperlink ref="A159" r:id="rId159" xr:uid="{00000000-0004-0000-0300-00009E000000}"/>
    <hyperlink ref="A160" r:id="rId160" xr:uid="{00000000-0004-0000-0300-00009F000000}"/>
    <hyperlink ref="A161" r:id="rId161" xr:uid="{00000000-0004-0000-0300-0000A0000000}"/>
    <hyperlink ref="A162" r:id="rId162" xr:uid="{00000000-0004-0000-0300-0000A1000000}"/>
    <hyperlink ref="A163" r:id="rId163" xr:uid="{00000000-0004-0000-0300-0000A2000000}"/>
    <hyperlink ref="A164" r:id="rId164" xr:uid="{00000000-0004-0000-0300-0000A3000000}"/>
    <hyperlink ref="A165" r:id="rId165" xr:uid="{00000000-0004-0000-0300-0000A4000000}"/>
    <hyperlink ref="A166" r:id="rId166" xr:uid="{00000000-0004-0000-0300-0000A5000000}"/>
    <hyperlink ref="A167" r:id="rId167" xr:uid="{00000000-0004-0000-0300-0000A6000000}"/>
    <hyperlink ref="A168" r:id="rId168" xr:uid="{00000000-0004-0000-0300-0000A7000000}"/>
    <hyperlink ref="A169" r:id="rId169" xr:uid="{00000000-0004-0000-0300-0000A8000000}"/>
    <hyperlink ref="A170" r:id="rId170" xr:uid="{00000000-0004-0000-0300-0000A9000000}"/>
    <hyperlink ref="A171" r:id="rId171" xr:uid="{00000000-0004-0000-0300-0000AA000000}"/>
    <hyperlink ref="A172" r:id="rId172" xr:uid="{00000000-0004-0000-0300-0000AB000000}"/>
    <hyperlink ref="A173" r:id="rId173" xr:uid="{00000000-0004-0000-0300-0000AC000000}"/>
    <hyperlink ref="A174" r:id="rId174" xr:uid="{00000000-0004-0000-0300-0000AD000000}"/>
    <hyperlink ref="A175" r:id="rId175" xr:uid="{00000000-0004-0000-0300-0000AE000000}"/>
    <hyperlink ref="A176" r:id="rId176" xr:uid="{00000000-0004-0000-0300-0000AF000000}"/>
    <hyperlink ref="A177" r:id="rId177" xr:uid="{00000000-0004-0000-0300-0000B0000000}"/>
    <hyperlink ref="A178" r:id="rId178" xr:uid="{00000000-0004-0000-0300-0000B1000000}"/>
    <hyperlink ref="A179" r:id="rId179" xr:uid="{00000000-0004-0000-0300-0000B2000000}"/>
    <hyperlink ref="A180" r:id="rId180" xr:uid="{00000000-0004-0000-0300-0000B3000000}"/>
    <hyperlink ref="A181" r:id="rId181" xr:uid="{00000000-0004-0000-0300-0000B4000000}"/>
    <hyperlink ref="A182" r:id="rId182" xr:uid="{00000000-0004-0000-0300-0000B5000000}"/>
    <hyperlink ref="A183" r:id="rId183" xr:uid="{00000000-0004-0000-0300-0000B6000000}"/>
    <hyperlink ref="A184" r:id="rId184" xr:uid="{00000000-0004-0000-0300-0000B7000000}"/>
    <hyperlink ref="A185" r:id="rId185" xr:uid="{00000000-0004-0000-0300-0000B8000000}"/>
    <hyperlink ref="A186" r:id="rId186" xr:uid="{00000000-0004-0000-0300-0000B9000000}"/>
    <hyperlink ref="A187" r:id="rId187" xr:uid="{00000000-0004-0000-0300-0000BA000000}"/>
    <hyperlink ref="A188" r:id="rId188" xr:uid="{00000000-0004-0000-0300-0000BB000000}"/>
    <hyperlink ref="A189" r:id="rId189" xr:uid="{00000000-0004-0000-0300-0000BC000000}"/>
    <hyperlink ref="A190" r:id="rId190" xr:uid="{00000000-0004-0000-0300-0000BD000000}"/>
    <hyperlink ref="A191" r:id="rId191" xr:uid="{00000000-0004-0000-0300-0000BE000000}"/>
    <hyperlink ref="A192" r:id="rId192" xr:uid="{00000000-0004-0000-0300-0000BF000000}"/>
    <hyperlink ref="A193" r:id="rId193" xr:uid="{00000000-0004-0000-0300-0000C0000000}"/>
    <hyperlink ref="A194" r:id="rId194" xr:uid="{00000000-0004-0000-0300-0000C1000000}"/>
    <hyperlink ref="A195" r:id="rId195" xr:uid="{00000000-0004-0000-0300-0000C2000000}"/>
    <hyperlink ref="A196" r:id="rId196" xr:uid="{00000000-0004-0000-0300-0000C3000000}"/>
    <hyperlink ref="A197" r:id="rId197" xr:uid="{00000000-0004-0000-0300-0000C4000000}"/>
    <hyperlink ref="A198" r:id="rId198" xr:uid="{00000000-0004-0000-0300-0000C5000000}"/>
    <hyperlink ref="A199" r:id="rId199" xr:uid="{00000000-0004-0000-0300-0000C6000000}"/>
    <hyperlink ref="A200" r:id="rId200" xr:uid="{00000000-0004-0000-0300-0000C7000000}"/>
    <hyperlink ref="A201" r:id="rId201" xr:uid="{00000000-0004-0000-0300-0000C8000000}"/>
    <hyperlink ref="A202" r:id="rId202" xr:uid="{00000000-0004-0000-0300-0000C9000000}"/>
    <hyperlink ref="A203" r:id="rId203" xr:uid="{00000000-0004-0000-0300-0000CA000000}"/>
    <hyperlink ref="A204" r:id="rId204" xr:uid="{00000000-0004-0000-0300-0000CB000000}"/>
    <hyperlink ref="A205" r:id="rId205" xr:uid="{00000000-0004-0000-0300-0000CC000000}"/>
    <hyperlink ref="A206" r:id="rId206" xr:uid="{00000000-0004-0000-0300-0000CD000000}"/>
    <hyperlink ref="A207" r:id="rId207" xr:uid="{00000000-0004-0000-0300-0000CE000000}"/>
    <hyperlink ref="A208" r:id="rId208" xr:uid="{00000000-0004-0000-0300-0000CF000000}"/>
    <hyperlink ref="A209" r:id="rId209" xr:uid="{00000000-0004-0000-0300-0000D0000000}"/>
    <hyperlink ref="A210" r:id="rId210" xr:uid="{00000000-0004-0000-0300-0000D1000000}"/>
    <hyperlink ref="A211" r:id="rId211" xr:uid="{00000000-0004-0000-0300-0000D2000000}"/>
    <hyperlink ref="A212" r:id="rId212" xr:uid="{00000000-0004-0000-0300-0000D3000000}"/>
    <hyperlink ref="A213" r:id="rId213" xr:uid="{00000000-0004-0000-0300-0000D4000000}"/>
    <hyperlink ref="A214" r:id="rId214" xr:uid="{00000000-0004-0000-0300-0000D5000000}"/>
    <hyperlink ref="A215" r:id="rId215" xr:uid="{00000000-0004-0000-0300-0000D6000000}"/>
    <hyperlink ref="A216" r:id="rId216" xr:uid="{00000000-0004-0000-0300-0000D7000000}"/>
    <hyperlink ref="A217" r:id="rId217" xr:uid="{00000000-0004-0000-0300-0000D8000000}"/>
    <hyperlink ref="A218" r:id="rId218" xr:uid="{00000000-0004-0000-0300-0000D9000000}"/>
    <hyperlink ref="A219" r:id="rId219" xr:uid="{00000000-0004-0000-0300-0000DA000000}"/>
    <hyperlink ref="A220" r:id="rId220" xr:uid="{00000000-0004-0000-0300-0000DB000000}"/>
    <hyperlink ref="A221" r:id="rId221" xr:uid="{00000000-0004-0000-0300-0000DC000000}"/>
    <hyperlink ref="A222" r:id="rId222" xr:uid="{00000000-0004-0000-0300-0000DD000000}"/>
    <hyperlink ref="A223" r:id="rId223" xr:uid="{00000000-0004-0000-0300-0000DE000000}"/>
    <hyperlink ref="A224" r:id="rId224" xr:uid="{00000000-0004-0000-0300-0000DF000000}"/>
    <hyperlink ref="A225" r:id="rId225" xr:uid="{00000000-0004-0000-0300-0000E0000000}"/>
    <hyperlink ref="A226" r:id="rId226" xr:uid="{00000000-0004-0000-0300-0000E1000000}"/>
    <hyperlink ref="A227" r:id="rId227" xr:uid="{00000000-0004-0000-0300-0000E2000000}"/>
    <hyperlink ref="A228" r:id="rId228" xr:uid="{00000000-0004-0000-0300-0000E3000000}"/>
    <hyperlink ref="A229" r:id="rId229" xr:uid="{00000000-0004-0000-0300-0000E4000000}"/>
    <hyperlink ref="A230" r:id="rId230" xr:uid="{00000000-0004-0000-0300-0000E5000000}"/>
    <hyperlink ref="A231" r:id="rId231" xr:uid="{00000000-0004-0000-0300-0000E6000000}"/>
    <hyperlink ref="A232" r:id="rId232" xr:uid="{00000000-0004-0000-0300-0000E7000000}"/>
    <hyperlink ref="A233" r:id="rId233" xr:uid="{00000000-0004-0000-0300-0000E8000000}"/>
    <hyperlink ref="A234" r:id="rId234" xr:uid="{00000000-0004-0000-0300-0000E9000000}"/>
    <hyperlink ref="A235" r:id="rId235" xr:uid="{00000000-0004-0000-0300-0000EA000000}"/>
    <hyperlink ref="A236" r:id="rId236" xr:uid="{00000000-0004-0000-0300-0000EB000000}"/>
    <hyperlink ref="A237" r:id="rId237" xr:uid="{00000000-0004-0000-0300-0000EC000000}"/>
    <hyperlink ref="A238" r:id="rId238" xr:uid="{00000000-0004-0000-0300-0000ED000000}"/>
    <hyperlink ref="A239" r:id="rId239" xr:uid="{00000000-0004-0000-0300-0000EE000000}"/>
    <hyperlink ref="A240" r:id="rId240" xr:uid="{00000000-0004-0000-0300-0000EF000000}"/>
    <hyperlink ref="A241" r:id="rId241" xr:uid="{00000000-0004-0000-0300-0000F0000000}"/>
    <hyperlink ref="A242" r:id="rId242" xr:uid="{00000000-0004-0000-0300-0000F1000000}"/>
    <hyperlink ref="A243" r:id="rId243" xr:uid="{00000000-0004-0000-0300-0000F2000000}"/>
    <hyperlink ref="A244" r:id="rId244" xr:uid="{00000000-0004-0000-0300-0000F3000000}"/>
    <hyperlink ref="A245" r:id="rId245" xr:uid="{00000000-0004-0000-0300-0000F4000000}"/>
    <hyperlink ref="A246" r:id="rId246" xr:uid="{00000000-0004-0000-0300-0000F5000000}"/>
    <hyperlink ref="A247" r:id="rId247" xr:uid="{00000000-0004-0000-0300-0000F6000000}"/>
    <hyperlink ref="A248" r:id="rId248" xr:uid="{00000000-0004-0000-0300-0000F7000000}"/>
    <hyperlink ref="A249" r:id="rId249" xr:uid="{00000000-0004-0000-0300-0000F8000000}"/>
    <hyperlink ref="A250" r:id="rId250" xr:uid="{00000000-0004-0000-0300-0000F9000000}"/>
    <hyperlink ref="A251" r:id="rId251" xr:uid="{00000000-0004-0000-0300-0000FA000000}"/>
    <hyperlink ref="A252" r:id="rId252" xr:uid="{00000000-0004-0000-0300-0000FB000000}"/>
    <hyperlink ref="A253" r:id="rId253" xr:uid="{00000000-0004-0000-0300-0000FC000000}"/>
    <hyperlink ref="A254" r:id="rId254" xr:uid="{00000000-0004-0000-0300-0000FD000000}"/>
    <hyperlink ref="A255" r:id="rId255" xr:uid="{00000000-0004-0000-0300-0000FE000000}"/>
    <hyperlink ref="A256" r:id="rId256" xr:uid="{00000000-0004-0000-0300-0000FF000000}"/>
    <hyperlink ref="A257" r:id="rId257" xr:uid="{00000000-0004-0000-0300-000000010000}"/>
    <hyperlink ref="A258" r:id="rId258" xr:uid="{00000000-0004-0000-0300-000001010000}"/>
    <hyperlink ref="A259" r:id="rId259" xr:uid="{00000000-0004-0000-0300-000002010000}"/>
    <hyperlink ref="A260" r:id="rId260" xr:uid="{00000000-0004-0000-0300-000003010000}"/>
    <hyperlink ref="A261" r:id="rId261" xr:uid="{00000000-0004-0000-0300-000004010000}"/>
    <hyperlink ref="A262" r:id="rId262" xr:uid="{00000000-0004-0000-0300-000005010000}"/>
    <hyperlink ref="A263" r:id="rId263" xr:uid="{00000000-0004-0000-0300-000006010000}"/>
    <hyperlink ref="A264" r:id="rId264" xr:uid="{00000000-0004-0000-0300-000007010000}"/>
    <hyperlink ref="A265" r:id="rId265" xr:uid="{00000000-0004-0000-0300-000008010000}"/>
    <hyperlink ref="A266" r:id="rId266" xr:uid="{00000000-0004-0000-0300-000009010000}"/>
    <hyperlink ref="A267" r:id="rId267" xr:uid="{00000000-0004-0000-0300-00000A010000}"/>
    <hyperlink ref="A268" r:id="rId268" xr:uid="{00000000-0004-0000-0300-00000B010000}"/>
    <hyperlink ref="A269" r:id="rId269" xr:uid="{00000000-0004-0000-0300-00000C010000}"/>
    <hyperlink ref="A270" r:id="rId270" xr:uid="{00000000-0004-0000-0300-00000D010000}"/>
    <hyperlink ref="A271" r:id="rId271" xr:uid="{00000000-0004-0000-0300-00000E010000}"/>
    <hyperlink ref="A272" r:id="rId272" xr:uid="{00000000-0004-0000-0300-00000F010000}"/>
    <hyperlink ref="A273" r:id="rId273" xr:uid="{00000000-0004-0000-0300-000010010000}"/>
    <hyperlink ref="A274" r:id="rId274" xr:uid="{00000000-0004-0000-0300-000011010000}"/>
    <hyperlink ref="A275" r:id="rId275" xr:uid="{00000000-0004-0000-0300-000012010000}"/>
    <hyperlink ref="A276" r:id="rId276" xr:uid="{00000000-0004-0000-0300-000013010000}"/>
    <hyperlink ref="A277" r:id="rId277" xr:uid="{00000000-0004-0000-0300-000014010000}"/>
    <hyperlink ref="A278" r:id="rId278" xr:uid="{00000000-0004-0000-0300-000015010000}"/>
    <hyperlink ref="A279" r:id="rId279" xr:uid="{00000000-0004-0000-0300-000016010000}"/>
    <hyperlink ref="A280" r:id="rId280" xr:uid="{00000000-0004-0000-0300-000017010000}"/>
    <hyperlink ref="A281" r:id="rId281" xr:uid="{00000000-0004-0000-0300-000018010000}"/>
    <hyperlink ref="A282" r:id="rId282" xr:uid="{00000000-0004-0000-0300-000019010000}"/>
    <hyperlink ref="A283" r:id="rId283" xr:uid="{00000000-0004-0000-0300-00001A010000}"/>
    <hyperlink ref="A284" r:id="rId284" xr:uid="{00000000-0004-0000-0300-00001B010000}"/>
    <hyperlink ref="A285" r:id="rId285" xr:uid="{00000000-0004-0000-0300-00001C010000}"/>
    <hyperlink ref="A286" r:id="rId286" xr:uid="{00000000-0004-0000-0300-00001D010000}"/>
    <hyperlink ref="A287" r:id="rId287" xr:uid="{00000000-0004-0000-0300-00001E010000}"/>
    <hyperlink ref="A288" r:id="rId288" xr:uid="{00000000-0004-0000-0300-00001F010000}"/>
    <hyperlink ref="A289" r:id="rId289" xr:uid="{00000000-0004-0000-0300-000020010000}"/>
    <hyperlink ref="A290" r:id="rId290" xr:uid="{00000000-0004-0000-0300-000021010000}"/>
    <hyperlink ref="A291" r:id="rId291" xr:uid="{00000000-0004-0000-0300-000022010000}"/>
    <hyperlink ref="A292" r:id="rId292" xr:uid="{00000000-0004-0000-0300-000023010000}"/>
    <hyperlink ref="A293" r:id="rId293" xr:uid="{00000000-0004-0000-0300-000024010000}"/>
    <hyperlink ref="A294" r:id="rId294" xr:uid="{00000000-0004-0000-0300-000025010000}"/>
    <hyperlink ref="A295" r:id="rId295" xr:uid="{00000000-0004-0000-0300-000026010000}"/>
    <hyperlink ref="A296" r:id="rId296" xr:uid="{00000000-0004-0000-0300-000027010000}"/>
    <hyperlink ref="A297" r:id="rId297" xr:uid="{00000000-0004-0000-0300-000028010000}"/>
    <hyperlink ref="A298" r:id="rId298" xr:uid="{00000000-0004-0000-0300-000029010000}"/>
    <hyperlink ref="A299" r:id="rId299" xr:uid="{00000000-0004-0000-0300-00002A010000}"/>
    <hyperlink ref="A300" r:id="rId300" xr:uid="{00000000-0004-0000-0300-00002B010000}"/>
    <hyperlink ref="A301" r:id="rId301" xr:uid="{00000000-0004-0000-0300-00002C010000}"/>
    <hyperlink ref="A302" r:id="rId302" xr:uid="{00000000-0004-0000-0300-00002D010000}"/>
    <hyperlink ref="A303" r:id="rId303" xr:uid="{00000000-0004-0000-0300-00002E010000}"/>
    <hyperlink ref="A304" r:id="rId304" xr:uid="{00000000-0004-0000-0300-00002F010000}"/>
    <hyperlink ref="A305" r:id="rId305" xr:uid="{00000000-0004-0000-0300-000030010000}"/>
    <hyperlink ref="A306" r:id="rId306" xr:uid="{00000000-0004-0000-0300-000031010000}"/>
    <hyperlink ref="A307" r:id="rId307" xr:uid="{00000000-0004-0000-0300-000032010000}"/>
    <hyperlink ref="A308" r:id="rId308" xr:uid="{00000000-0004-0000-0300-000033010000}"/>
    <hyperlink ref="A309" r:id="rId309" xr:uid="{00000000-0004-0000-0300-000034010000}"/>
    <hyperlink ref="A310" r:id="rId310" xr:uid="{00000000-0004-0000-0300-000035010000}"/>
    <hyperlink ref="A311" r:id="rId311" xr:uid="{00000000-0004-0000-0300-000036010000}"/>
    <hyperlink ref="A312" r:id="rId312" xr:uid="{00000000-0004-0000-0300-000037010000}"/>
    <hyperlink ref="A313" r:id="rId313" xr:uid="{00000000-0004-0000-0300-000038010000}"/>
    <hyperlink ref="A314" r:id="rId314" xr:uid="{00000000-0004-0000-0300-000039010000}"/>
    <hyperlink ref="A315" r:id="rId315" xr:uid="{00000000-0004-0000-0300-00003A010000}"/>
    <hyperlink ref="A316" r:id="rId316" xr:uid="{00000000-0004-0000-0300-00003B010000}"/>
    <hyperlink ref="A317" r:id="rId317" xr:uid="{00000000-0004-0000-0300-00003C010000}"/>
    <hyperlink ref="A318" r:id="rId318" xr:uid="{00000000-0004-0000-0300-00003D010000}"/>
    <hyperlink ref="A319" r:id="rId319" xr:uid="{00000000-0004-0000-0300-00003E010000}"/>
    <hyperlink ref="A320" r:id="rId320" xr:uid="{00000000-0004-0000-0300-00003F010000}"/>
    <hyperlink ref="A321" r:id="rId321" xr:uid="{00000000-0004-0000-0300-000040010000}"/>
    <hyperlink ref="A322" r:id="rId322" xr:uid="{00000000-0004-0000-0300-000041010000}"/>
    <hyperlink ref="A323" r:id="rId323" xr:uid="{00000000-0004-0000-0300-000042010000}"/>
    <hyperlink ref="A324" r:id="rId324" xr:uid="{00000000-0004-0000-0300-000043010000}"/>
    <hyperlink ref="A325" r:id="rId325" xr:uid="{00000000-0004-0000-0300-000044010000}"/>
    <hyperlink ref="A326" r:id="rId326" xr:uid="{00000000-0004-0000-0300-000045010000}"/>
    <hyperlink ref="A327" r:id="rId327" xr:uid="{00000000-0004-0000-0300-000046010000}"/>
    <hyperlink ref="A328" r:id="rId328" xr:uid="{00000000-0004-0000-0300-000047010000}"/>
    <hyperlink ref="A329" r:id="rId329" xr:uid="{00000000-0004-0000-0300-000048010000}"/>
    <hyperlink ref="A330" r:id="rId330" xr:uid="{00000000-0004-0000-0300-000049010000}"/>
    <hyperlink ref="A331" r:id="rId331" xr:uid="{00000000-0004-0000-0300-00004A010000}"/>
    <hyperlink ref="A332" r:id="rId332" xr:uid="{00000000-0004-0000-0300-00004B010000}"/>
    <hyperlink ref="A333" r:id="rId333" xr:uid="{00000000-0004-0000-0300-00004C010000}"/>
    <hyperlink ref="A334" r:id="rId334" xr:uid="{00000000-0004-0000-0300-00004D010000}"/>
    <hyperlink ref="A335" r:id="rId335" xr:uid="{00000000-0004-0000-0300-00004E010000}"/>
    <hyperlink ref="A336" r:id="rId336" xr:uid="{00000000-0004-0000-0300-00004F010000}"/>
    <hyperlink ref="A337" r:id="rId337" xr:uid="{00000000-0004-0000-0300-000050010000}"/>
    <hyperlink ref="A338" r:id="rId338" xr:uid="{00000000-0004-0000-0300-000051010000}"/>
    <hyperlink ref="A339" r:id="rId339" xr:uid="{00000000-0004-0000-0300-000052010000}"/>
    <hyperlink ref="A340" r:id="rId340" xr:uid="{00000000-0004-0000-0300-000053010000}"/>
    <hyperlink ref="A341" r:id="rId341" xr:uid="{00000000-0004-0000-0300-000054010000}"/>
    <hyperlink ref="A342" r:id="rId342" xr:uid="{00000000-0004-0000-0300-000055010000}"/>
    <hyperlink ref="A343" r:id="rId343" xr:uid="{00000000-0004-0000-0300-000056010000}"/>
    <hyperlink ref="A344" r:id="rId344" xr:uid="{00000000-0004-0000-0300-000057010000}"/>
    <hyperlink ref="A345" r:id="rId345" xr:uid="{00000000-0004-0000-0300-000058010000}"/>
    <hyperlink ref="A346" r:id="rId346" xr:uid="{00000000-0004-0000-0300-000059010000}"/>
    <hyperlink ref="A347" r:id="rId347" xr:uid="{00000000-0004-0000-0300-00005A010000}"/>
    <hyperlink ref="A348" r:id="rId348" xr:uid="{00000000-0004-0000-0300-00005B010000}"/>
    <hyperlink ref="A349" r:id="rId349" xr:uid="{00000000-0004-0000-0300-00005C010000}"/>
    <hyperlink ref="A350" r:id="rId350" xr:uid="{00000000-0004-0000-0300-00005D010000}"/>
    <hyperlink ref="A351" r:id="rId351" xr:uid="{00000000-0004-0000-0300-00005E010000}"/>
    <hyperlink ref="A352" r:id="rId352" xr:uid="{00000000-0004-0000-0300-00005F010000}"/>
    <hyperlink ref="A353" r:id="rId353" xr:uid="{00000000-0004-0000-0300-000060010000}"/>
    <hyperlink ref="A354" r:id="rId354" xr:uid="{00000000-0004-0000-0300-000061010000}"/>
    <hyperlink ref="A355" r:id="rId355" xr:uid="{00000000-0004-0000-0300-000062010000}"/>
    <hyperlink ref="A356" r:id="rId356" xr:uid="{00000000-0004-0000-0300-000063010000}"/>
    <hyperlink ref="A357" r:id="rId357" xr:uid="{00000000-0004-0000-0300-000064010000}"/>
    <hyperlink ref="A358" r:id="rId358" xr:uid="{00000000-0004-0000-0300-000065010000}"/>
    <hyperlink ref="A359" r:id="rId359" xr:uid="{00000000-0004-0000-0300-000066010000}"/>
    <hyperlink ref="A360" r:id="rId360" xr:uid="{00000000-0004-0000-0300-000067010000}"/>
    <hyperlink ref="A361" r:id="rId361" xr:uid="{00000000-0004-0000-0300-000068010000}"/>
    <hyperlink ref="A362" r:id="rId362" xr:uid="{00000000-0004-0000-0300-000069010000}"/>
    <hyperlink ref="A363" r:id="rId363" xr:uid="{00000000-0004-0000-0300-00006A010000}"/>
    <hyperlink ref="A364" r:id="rId364" xr:uid="{00000000-0004-0000-0300-00006B010000}"/>
    <hyperlink ref="A365" r:id="rId365" xr:uid="{00000000-0004-0000-0300-00006C010000}"/>
    <hyperlink ref="A366" r:id="rId366" xr:uid="{00000000-0004-0000-0300-00006D010000}"/>
    <hyperlink ref="A367" r:id="rId367" xr:uid="{00000000-0004-0000-0300-00006E010000}"/>
    <hyperlink ref="A368" r:id="rId368" xr:uid="{00000000-0004-0000-0300-00006F010000}"/>
    <hyperlink ref="A369" r:id="rId369" xr:uid="{00000000-0004-0000-0300-000070010000}"/>
    <hyperlink ref="A370" r:id="rId370" xr:uid="{00000000-0004-0000-0300-000071010000}"/>
    <hyperlink ref="A371" r:id="rId371" xr:uid="{00000000-0004-0000-0300-000072010000}"/>
    <hyperlink ref="A372" r:id="rId372" xr:uid="{00000000-0004-0000-0300-000073010000}"/>
    <hyperlink ref="A373" r:id="rId373" xr:uid="{00000000-0004-0000-0300-000074010000}"/>
    <hyperlink ref="A374" r:id="rId374" xr:uid="{00000000-0004-0000-0300-000075010000}"/>
    <hyperlink ref="A375" r:id="rId375" xr:uid="{00000000-0004-0000-0300-000076010000}"/>
    <hyperlink ref="A376" r:id="rId376" xr:uid="{00000000-0004-0000-0300-000077010000}"/>
    <hyperlink ref="A377" r:id="rId377" xr:uid="{00000000-0004-0000-0300-000078010000}"/>
    <hyperlink ref="A378" r:id="rId378" xr:uid="{00000000-0004-0000-0300-000079010000}"/>
    <hyperlink ref="A379" r:id="rId379" xr:uid="{00000000-0004-0000-0300-00007A010000}"/>
    <hyperlink ref="A380" r:id="rId380" xr:uid="{00000000-0004-0000-0300-00007B010000}"/>
    <hyperlink ref="A381" r:id="rId381" xr:uid="{00000000-0004-0000-0300-00007C010000}"/>
    <hyperlink ref="A382" r:id="rId382" xr:uid="{00000000-0004-0000-0300-00007D010000}"/>
    <hyperlink ref="A383" r:id="rId383" xr:uid="{00000000-0004-0000-0300-00007E010000}"/>
    <hyperlink ref="A384" r:id="rId384" xr:uid="{00000000-0004-0000-0300-00007F010000}"/>
    <hyperlink ref="A385" r:id="rId385" xr:uid="{00000000-0004-0000-0300-000080010000}"/>
    <hyperlink ref="A386" r:id="rId386" xr:uid="{00000000-0004-0000-0300-000081010000}"/>
    <hyperlink ref="A387" r:id="rId387" xr:uid="{00000000-0004-0000-0300-000082010000}"/>
    <hyperlink ref="A388" r:id="rId388" xr:uid="{00000000-0004-0000-0300-000083010000}"/>
    <hyperlink ref="A389" r:id="rId389" xr:uid="{00000000-0004-0000-0300-000084010000}"/>
    <hyperlink ref="A390" r:id="rId390" xr:uid="{00000000-0004-0000-0300-000085010000}"/>
    <hyperlink ref="A391" r:id="rId391" xr:uid="{00000000-0004-0000-0300-000086010000}"/>
    <hyperlink ref="A392" r:id="rId392" xr:uid="{00000000-0004-0000-0300-000087010000}"/>
    <hyperlink ref="A393" r:id="rId393" xr:uid="{00000000-0004-0000-0300-000088010000}"/>
    <hyperlink ref="A394" r:id="rId394" xr:uid="{00000000-0004-0000-0300-000089010000}"/>
    <hyperlink ref="A395" r:id="rId395" xr:uid="{00000000-0004-0000-0300-00008A010000}"/>
    <hyperlink ref="A396" r:id="rId396" xr:uid="{00000000-0004-0000-0300-00008B010000}"/>
    <hyperlink ref="A397" r:id="rId397" xr:uid="{00000000-0004-0000-0300-00008C010000}"/>
    <hyperlink ref="A398" r:id="rId398" xr:uid="{00000000-0004-0000-0300-00008D010000}"/>
    <hyperlink ref="A399" r:id="rId399" xr:uid="{00000000-0004-0000-0300-00008E010000}"/>
    <hyperlink ref="A400" r:id="rId400" xr:uid="{00000000-0004-0000-0300-00008F010000}"/>
    <hyperlink ref="A401" r:id="rId401" xr:uid="{00000000-0004-0000-0300-000090010000}"/>
    <hyperlink ref="A402" r:id="rId402" xr:uid="{00000000-0004-0000-0300-000091010000}"/>
    <hyperlink ref="A403" r:id="rId403" xr:uid="{00000000-0004-0000-0300-000092010000}"/>
    <hyperlink ref="A404" r:id="rId404" xr:uid="{00000000-0004-0000-0300-000093010000}"/>
    <hyperlink ref="A405" r:id="rId405" xr:uid="{00000000-0004-0000-0300-000094010000}"/>
    <hyperlink ref="A406" r:id="rId406" xr:uid="{00000000-0004-0000-0300-000095010000}"/>
    <hyperlink ref="A407" r:id="rId407" xr:uid="{00000000-0004-0000-0300-000096010000}"/>
    <hyperlink ref="A408" r:id="rId408" xr:uid="{00000000-0004-0000-0300-000097010000}"/>
    <hyperlink ref="A409" r:id="rId409" xr:uid="{00000000-0004-0000-0300-000098010000}"/>
    <hyperlink ref="A410" r:id="rId410" xr:uid="{00000000-0004-0000-0300-000099010000}"/>
    <hyperlink ref="A411" r:id="rId411" xr:uid="{00000000-0004-0000-0300-00009A010000}"/>
    <hyperlink ref="A412" r:id="rId412" xr:uid="{00000000-0004-0000-0300-00009B010000}"/>
    <hyperlink ref="A413" r:id="rId413" xr:uid="{00000000-0004-0000-0300-00009C010000}"/>
    <hyperlink ref="A414" r:id="rId414" xr:uid="{00000000-0004-0000-0300-00009D010000}"/>
    <hyperlink ref="A415" r:id="rId415" xr:uid="{00000000-0004-0000-0300-00009E010000}"/>
    <hyperlink ref="A416" r:id="rId416" xr:uid="{00000000-0004-0000-0300-00009F010000}"/>
    <hyperlink ref="A417" r:id="rId417" xr:uid="{00000000-0004-0000-0300-0000A0010000}"/>
    <hyperlink ref="A418" r:id="rId418" xr:uid="{00000000-0004-0000-0300-0000A1010000}"/>
    <hyperlink ref="A419" r:id="rId419" xr:uid="{00000000-0004-0000-0300-0000A2010000}"/>
    <hyperlink ref="A420" r:id="rId420" xr:uid="{00000000-0004-0000-0300-0000A3010000}"/>
    <hyperlink ref="A421" r:id="rId421" xr:uid="{00000000-0004-0000-0300-0000A4010000}"/>
    <hyperlink ref="A422" r:id="rId422" xr:uid="{00000000-0004-0000-0300-0000A5010000}"/>
    <hyperlink ref="A423" r:id="rId423" xr:uid="{00000000-0004-0000-0300-0000A6010000}"/>
    <hyperlink ref="A424" r:id="rId424" xr:uid="{00000000-0004-0000-0300-0000A7010000}"/>
    <hyperlink ref="A425" r:id="rId425" xr:uid="{00000000-0004-0000-0300-0000A8010000}"/>
    <hyperlink ref="A426" r:id="rId426" xr:uid="{00000000-0004-0000-0300-0000A9010000}"/>
    <hyperlink ref="A427" r:id="rId427" xr:uid="{00000000-0004-0000-0300-0000AA010000}"/>
    <hyperlink ref="A428" r:id="rId428" xr:uid="{00000000-0004-0000-0300-0000AB010000}"/>
    <hyperlink ref="A429" r:id="rId429" xr:uid="{00000000-0004-0000-0300-0000AC010000}"/>
    <hyperlink ref="A430" r:id="rId430" xr:uid="{00000000-0004-0000-0300-0000AD010000}"/>
    <hyperlink ref="A431" r:id="rId431" xr:uid="{00000000-0004-0000-0300-0000AE010000}"/>
    <hyperlink ref="A432" r:id="rId432" xr:uid="{00000000-0004-0000-0300-0000AF010000}"/>
    <hyperlink ref="A433" r:id="rId433" xr:uid="{00000000-0004-0000-0300-0000B0010000}"/>
    <hyperlink ref="A434" r:id="rId434" xr:uid="{00000000-0004-0000-0300-0000B1010000}"/>
    <hyperlink ref="A435" r:id="rId435" xr:uid="{00000000-0004-0000-0300-0000B2010000}"/>
    <hyperlink ref="A436" r:id="rId436" xr:uid="{00000000-0004-0000-0300-0000B3010000}"/>
    <hyperlink ref="A437" r:id="rId437" xr:uid="{00000000-0004-0000-0300-0000B4010000}"/>
    <hyperlink ref="A438" r:id="rId438" xr:uid="{00000000-0004-0000-0300-0000B5010000}"/>
    <hyperlink ref="A439" r:id="rId439" xr:uid="{00000000-0004-0000-0300-0000B6010000}"/>
    <hyperlink ref="A440" r:id="rId440" xr:uid="{00000000-0004-0000-0300-0000B7010000}"/>
    <hyperlink ref="A441" r:id="rId441" xr:uid="{00000000-0004-0000-0300-0000B8010000}"/>
    <hyperlink ref="A442" r:id="rId442" xr:uid="{00000000-0004-0000-0300-0000B9010000}"/>
    <hyperlink ref="A443" r:id="rId443" xr:uid="{00000000-0004-0000-0300-0000BA010000}"/>
    <hyperlink ref="A444" r:id="rId444" xr:uid="{00000000-0004-0000-0300-0000BB010000}"/>
    <hyperlink ref="A445" r:id="rId445" xr:uid="{00000000-0004-0000-0300-0000BC010000}"/>
    <hyperlink ref="A446" r:id="rId446" xr:uid="{00000000-0004-0000-0300-0000BD010000}"/>
    <hyperlink ref="A447" r:id="rId447" xr:uid="{00000000-0004-0000-0300-0000BE010000}"/>
    <hyperlink ref="A448" r:id="rId448" xr:uid="{00000000-0004-0000-0300-0000BF010000}"/>
    <hyperlink ref="A449" r:id="rId449" xr:uid="{00000000-0004-0000-0300-0000C0010000}"/>
    <hyperlink ref="A450" r:id="rId450" xr:uid="{00000000-0004-0000-0300-0000C1010000}"/>
    <hyperlink ref="A451" r:id="rId451" xr:uid="{00000000-0004-0000-0300-0000C2010000}"/>
    <hyperlink ref="A452" r:id="rId452" xr:uid="{00000000-0004-0000-0300-0000C3010000}"/>
    <hyperlink ref="A453" r:id="rId453" xr:uid="{00000000-0004-0000-0300-0000C4010000}"/>
    <hyperlink ref="A454" r:id="rId454" xr:uid="{00000000-0004-0000-0300-0000C5010000}"/>
    <hyperlink ref="A455" r:id="rId455" xr:uid="{00000000-0004-0000-0300-0000C6010000}"/>
    <hyperlink ref="A456" r:id="rId456" xr:uid="{00000000-0004-0000-0300-0000C7010000}"/>
    <hyperlink ref="A457" r:id="rId457" xr:uid="{00000000-0004-0000-0300-0000C8010000}"/>
    <hyperlink ref="A458" r:id="rId458" xr:uid="{00000000-0004-0000-0300-0000C9010000}"/>
    <hyperlink ref="A459" r:id="rId459" xr:uid="{00000000-0004-0000-0300-0000CA010000}"/>
    <hyperlink ref="A460" r:id="rId460" xr:uid="{00000000-0004-0000-0300-0000CB010000}"/>
    <hyperlink ref="A461" r:id="rId461" xr:uid="{00000000-0004-0000-0300-0000CC010000}"/>
    <hyperlink ref="A462" r:id="rId462" xr:uid="{00000000-0004-0000-0300-0000CD010000}"/>
    <hyperlink ref="A463" r:id="rId463" xr:uid="{00000000-0004-0000-0300-0000CE010000}"/>
    <hyperlink ref="A464" r:id="rId464" xr:uid="{00000000-0004-0000-0300-0000CF010000}"/>
    <hyperlink ref="A465" r:id="rId465" xr:uid="{00000000-0004-0000-0300-0000D0010000}"/>
    <hyperlink ref="A466" r:id="rId466" xr:uid="{00000000-0004-0000-0300-0000D1010000}"/>
    <hyperlink ref="A467" r:id="rId467" xr:uid="{00000000-0004-0000-0300-0000D2010000}"/>
    <hyperlink ref="A468" r:id="rId468" xr:uid="{00000000-0004-0000-0300-0000D3010000}"/>
    <hyperlink ref="A469" r:id="rId469" xr:uid="{00000000-0004-0000-0300-0000D4010000}"/>
    <hyperlink ref="A470" r:id="rId470" xr:uid="{00000000-0004-0000-0300-0000D5010000}"/>
    <hyperlink ref="A471" r:id="rId471" xr:uid="{00000000-0004-0000-0300-0000D6010000}"/>
    <hyperlink ref="A472" r:id="rId472" xr:uid="{00000000-0004-0000-0300-0000D7010000}"/>
    <hyperlink ref="A473" r:id="rId473" xr:uid="{00000000-0004-0000-0300-0000D8010000}"/>
    <hyperlink ref="A474" r:id="rId474" xr:uid="{00000000-0004-0000-0300-0000D9010000}"/>
    <hyperlink ref="A475" r:id="rId475" xr:uid="{00000000-0004-0000-0300-0000DA010000}"/>
    <hyperlink ref="A476" r:id="rId476" xr:uid="{00000000-0004-0000-0300-0000DB010000}"/>
    <hyperlink ref="A477" r:id="rId477" xr:uid="{00000000-0004-0000-0300-0000DC010000}"/>
    <hyperlink ref="A478" r:id="rId478" xr:uid="{00000000-0004-0000-0300-0000DD010000}"/>
    <hyperlink ref="A479" r:id="rId479" xr:uid="{00000000-0004-0000-0300-0000DE010000}"/>
    <hyperlink ref="A480" r:id="rId480" xr:uid="{00000000-0004-0000-0300-0000DF010000}"/>
    <hyperlink ref="A481" r:id="rId481" xr:uid="{00000000-0004-0000-0300-0000E0010000}"/>
    <hyperlink ref="A482" r:id="rId482" xr:uid="{00000000-0004-0000-0300-0000E1010000}"/>
    <hyperlink ref="A483" r:id="rId483" xr:uid="{00000000-0004-0000-0300-0000E2010000}"/>
    <hyperlink ref="A484" r:id="rId484" xr:uid="{00000000-0004-0000-0300-0000E3010000}"/>
    <hyperlink ref="A485" r:id="rId485" xr:uid="{00000000-0004-0000-0300-0000E4010000}"/>
    <hyperlink ref="A486" r:id="rId486" xr:uid="{00000000-0004-0000-0300-0000E5010000}"/>
    <hyperlink ref="A487" r:id="rId487" xr:uid="{00000000-0004-0000-0300-0000E6010000}"/>
    <hyperlink ref="A488" r:id="rId488" xr:uid="{00000000-0004-0000-0300-0000E7010000}"/>
    <hyperlink ref="A489" r:id="rId489" xr:uid="{00000000-0004-0000-0300-0000E8010000}"/>
    <hyperlink ref="A490" r:id="rId490" xr:uid="{00000000-0004-0000-0300-0000E9010000}"/>
    <hyperlink ref="A491" r:id="rId491" xr:uid="{00000000-0004-0000-0300-0000EA010000}"/>
    <hyperlink ref="A492" r:id="rId492" xr:uid="{00000000-0004-0000-0300-0000EB010000}"/>
    <hyperlink ref="A493" r:id="rId493" xr:uid="{00000000-0004-0000-0300-0000EC010000}"/>
    <hyperlink ref="A494" r:id="rId494" xr:uid="{00000000-0004-0000-0300-0000ED010000}"/>
    <hyperlink ref="A495" r:id="rId495" xr:uid="{00000000-0004-0000-0300-0000EE010000}"/>
    <hyperlink ref="A496" r:id="rId496" xr:uid="{00000000-0004-0000-0300-0000EF010000}"/>
    <hyperlink ref="A497" r:id="rId497" xr:uid="{00000000-0004-0000-0300-0000F0010000}"/>
    <hyperlink ref="A498" r:id="rId498" xr:uid="{00000000-0004-0000-0300-0000F1010000}"/>
    <hyperlink ref="A499" r:id="rId499" xr:uid="{00000000-0004-0000-0300-0000F2010000}"/>
    <hyperlink ref="A500" r:id="rId500" xr:uid="{00000000-0004-0000-0300-0000F3010000}"/>
    <hyperlink ref="A501" r:id="rId501" xr:uid="{00000000-0004-0000-0300-0000F4010000}"/>
    <hyperlink ref="A502" r:id="rId502" xr:uid="{00000000-0004-0000-0300-0000F5010000}"/>
    <hyperlink ref="A503" r:id="rId503" xr:uid="{00000000-0004-0000-0300-0000F6010000}"/>
    <hyperlink ref="A504" r:id="rId504" xr:uid="{00000000-0004-0000-0300-0000F7010000}"/>
    <hyperlink ref="A505" r:id="rId505" xr:uid="{00000000-0004-0000-0300-0000F8010000}"/>
    <hyperlink ref="A506" r:id="rId506" xr:uid="{00000000-0004-0000-0300-0000F9010000}"/>
    <hyperlink ref="A507" r:id="rId507" xr:uid="{00000000-0004-0000-0300-0000FA010000}"/>
    <hyperlink ref="A508" r:id="rId508" xr:uid="{00000000-0004-0000-0300-0000FB010000}"/>
    <hyperlink ref="A509" r:id="rId509" xr:uid="{00000000-0004-0000-0300-0000FC010000}"/>
    <hyperlink ref="A510" r:id="rId510" xr:uid="{00000000-0004-0000-0300-0000FD010000}"/>
    <hyperlink ref="A511" r:id="rId511" xr:uid="{00000000-0004-0000-0300-0000FE010000}"/>
    <hyperlink ref="A512" r:id="rId512" xr:uid="{00000000-0004-0000-0300-0000FF010000}"/>
    <hyperlink ref="A513" r:id="rId513" xr:uid="{00000000-0004-0000-0300-000000020000}"/>
    <hyperlink ref="A514" r:id="rId514" xr:uid="{00000000-0004-0000-0300-000001020000}"/>
    <hyperlink ref="A515" r:id="rId515" xr:uid="{00000000-0004-0000-0300-000002020000}"/>
    <hyperlink ref="A516" r:id="rId516" xr:uid="{00000000-0004-0000-0300-000003020000}"/>
    <hyperlink ref="A517" r:id="rId517" xr:uid="{00000000-0004-0000-0300-000004020000}"/>
    <hyperlink ref="A518" r:id="rId518" xr:uid="{00000000-0004-0000-0300-000005020000}"/>
    <hyperlink ref="A519" r:id="rId519" xr:uid="{00000000-0004-0000-0300-000006020000}"/>
    <hyperlink ref="A520" r:id="rId520" xr:uid="{00000000-0004-0000-0300-000007020000}"/>
    <hyperlink ref="A521" r:id="rId521" xr:uid="{00000000-0004-0000-0300-000008020000}"/>
    <hyperlink ref="A522" r:id="rId522" xr:uid="{00000000-0004-0000-0300-000009020000}"/>
    <hyperlink ref="A523" r:id="rId523" xr:uid="{00000000-0004-0000-0300-00000A020000}"/>
    <hyperlink ref="A524" r:id="rId524" xr:uid="{00000000-0004-0000-0300-00000B020000}"/>
    <hyperlink ref="A525" r:id="rId525" xr:uid="{00000000-0004-0000-0300-00000C020000}"/>
    <hyperlink ref="A526" r:id="rId526" xr:uid="{00000000-0004-0000-0300-00000D020000}"/>
    <hyperlink ref="A527" r:id="rId527" xr:uid="{00000000-0004-0000-0300-00000E020000}"/>
    <hyperlink ref="A528" r:id="rId528" xr:uid="{00000000-0004-0000-0300-00000F020000}"/>
    <hyperlink ref="A529" r:id="rId529" xr:uid="{00000000-0004-0000-0300-000010020000}"/>
    <hyperlink ref="A530" r:id="rId530" xr:uid="{00000000-0004-0000-0300-000011020000}"/>
    <hyperlink ref="A531" r:id="rId531" xr:uid="{00000000-0004-0000-0300-000012020000}"/>
    <hyperlink ref="A532" r:id="rId532" xr:uid="{00000000-0004-0000-0300-000013020000}"/>
    <hyperlink ref="A533" r:id="rId533" xr:uid="{00000000-0004-0000-0300-000014020000}"/>
    <hyperlink ref="A534" r:id="rId534" xr:uid="{00000000-0004-0000-0300-000015020000}"/>
    <hyperlink ref="A535" r:id="rId535" xr:uid="{00000000-0004-0000-0300-000016020000}"/>
    <hyperlink ref="A536" r:id="rId536" xr:uid="{00000000-0004-0000-0300-000017020000}"/>
    <hyperlink ref="A537" r:id="rId537" xr:uid="{00000000-0004-0000-0300-000018020000}"/>
    <hyperlink ref="A538" r:id="rId538" xr:uid="{00000000-0004-0000-0300-000019020000}"/>
    <hyperlink ref="A539" r:id="rId539" xr:uid="{00000000-0004-0000-0300-00001A020000}"/>
    <hyperlink ref="A540" r:id="rId540" xr:uid="{00000000-0004-0000-0300-00001B020000}"/>
    <hyperlink ref="A541" r:id="rId541" xr:uid="{00000000-0004-0000-0300-00001C020000}"/>
    <hyperlink ref="A542" r:id="rId542" xr:uid="{00000000-0004-0000-0300-00001D020000}"/>
    <hyperlink ref="A543" r:id="rId543" xr:uid="{00000000-0004-0000-0300-00001E020000}"/>
    <hyperlink ref="A544" r:id="rId544" xr:uid="{00000000-0004-0000-0300-00001F020000}"/>
    <hyperlink ref="A545" r:id="rId545" xr:uid="{00000000-0004-0000-0300-000020020000}"/>
    <hyperlink ref="A546" r:id="rId546" xr:uid="{00000000-0004-0000-0300-000021020000}"/>
    <hyperlink ref="A547" r:id="rId547" xr:uid="{00000000-0004-0000-0300-000022020000}"/>
    <hyperlink ref="A548" r:id="rId548" xr:uid="{00000000-0004-0000-0300-000023020000}"/>
    <hyperlink ref="A549" r:id="rId549" xr:uid="{00000000-0004-0000-0300-000024020000}"/>
    <hyperlink ref="A550" r:id="rId550" xr:uid="{00000000-0004-0000-0300-000025020000}"/>
    <hyperlink ref="A551" r:id="rId551" xr:uid="{00000000-0004-0000-0300-000026020000}"/>
    <hyperlink ref="A552" r:id="rId552" xr:uid="{00000000-0004-0000-0300-000027020000}"/>
    <hyperlink ref="A553" r:id="rId553" xr:uid="{00000000-0004-0000-0300-000028020000}"/>
    <hyperlink ref="A554" r:id="rId554" xr:uid="{00000000-0004-0000-0300-000029020000}"/>
    <hyperlink ref="A555" r:id="rId555" xr:uid="{00000000-0004-0000-0300-00002A020000}"/>
    <hyperlink ref="A556" r:id="rId556" xr:uid="{00000000-0004-0000-0300-00002B020000}"/>
    <hyperlink ref="A557" r:id="rId557" xr:uid="{00000000-0004-0000-0300-00002C020000}"/>
    <hyperlink ref="A558" r:id="rId558" xr:uid="{00000000-0004-0000-0300-00002D020000}"/>
    <hyperlink ref="A559" r:id="rId559" xr:uid="{00000000-0004-0000-0300-00002E020000}"/>
    <hyperlink ref="A560" r:id="rId560" xr:uid="{00000000-0004-0000-0300-00002F020000}"/>
    <hyperlink ref="A561" r:id="rId561" xr:uid="{00000000-0004-0000-0300-000030020000}"/>
    <hyperlink ref="A562" r:id="rId562" xr:uid="{00000000-0004-0000-0300-000031020000}"/>
    <hyperlink ref="A563" r:id="rId563" xr:uid="{00000000-0004-0000-0300-000032020000}"/>
    <hyperlink ref="A564" r:id="rId564" xr:uid="{00000000-0004-0000-0300-000033020000}"/>
    <hyperlink ref="A565" r:id="rId565" xr:uid="{00000000-0004-0000-0300-000034020000}"/>
    <hyperlink ref="A566" r:id="rId566" xr:uid="{00000000-0004-0000-0300-000035020000}"/>
    <hyperlink ref="A567" r:id="rId567" xr:uid="{00000000-0004-0000-0300-000036020000}"/>
    <hyperlink ref="A568" r:id="rId568" xr:uid="{00000000-0004-0000-0300-000037020000}"/>
    <hyperlink ref="A569" r:id="rId569" xr:uid="{00000000-0004-0000-0300-000038020000}"/>
    <hyperlink ref="A570" r:id="rId570" xr:uid="{00000000-0004-0000-0300-000039020000}"/>
    <hyperlink ref="A571" r:id="rId571" xr:uid="{00000000-0004-0000-0300-00003A020000}"/>
    <hyperlink ref="A572" r:id="rId572" xr:uid="{00000000-0004-0000-0300-00003B020000}"/>
    <hyperlink ref="A573" r:id="rId573" xr:uid="{00000000-0004-0000-0300-00003C020000}"/>
    <hyperlink ref="A574" r:id="rId574" xr:uid="{00000000-0004-0000-0300-00003D020000}"/>
    <hyperlink ref="A575" r:id="rId575" xr:uid="{00000000-0004-0000-0300-00003E020000}"/>
    <hyperlink ref="A576" r:id="rId576" xr:uid="{00000000-0004-0000-0300-00003F020000}"/>
    <hyperlink ref="A577" r:id="rId577" xr:uid="{00000000-0004-0000-0300-000040020000}"/>
    <hyperlink ref="A578" r:id="rId578" xr:uid="{00000000-0004-0000-0300-000041020000}"/>
    <hyperlink ref="A579" r:id="rId579" xr:uid="{00000000-0004-0000-0300-000042020000}"/>
    <hyperlink ref="A580" r:id="rId580" xr:uid="{00000000-0004-0000-0300-000043020000}"/>
    <hyperlink ref="A581" r:id="rId581" xr:uid="{00000000-0004-0000-0300-000044020000}"/>
    <hyperlink ref="A582" r:id="rId582" xr:uid="{00000000-0004-0000-0300-000045020000}"/>
    <hyperlink ref="A583" r:id="rId583" xr:uid="{00000000-0004-0000-0300-000046020000}"/>
    <hyperlink ref="A584" r:id="rId584" xr:uid="{00000000-0004-0000-0300-000047020000}"/>
    <hyperlink ref="A585" r:id="rId585" xr:uid="{00000000-0004-0000-0300-000048020000}"/>
    <hyperlink ref="A586" r:id="rId586" xr:uid="{00000000-0004-0000-0300-000049020000}"/>
    <hyperlink ref="A587" r:id="rId587" xr:uid="{00000000-0004-0000-0300-00004A020000}"/>
    <hyperlink ref="A588" r:id="rId588" xr:uid="{00000000-0004-0000-0300-00004B020000}"/>
    <hyperlink ref="A589" r:id="rId589" xr:uid="{00000000-0004-0000-0300-00004C020000}"/>
    <hyperlink ref="A590" r:id="rId590" xr:uid="{00000000-0004-0000-0300-00004D020000}"/>
    <hyperlink ref="A591" r:id="rId591" xr:uid="{00000000-0004-0000-0300-00004E020000}"/>
    <hyperlink ref="A592" r:id="rId592" xr:uid="{00000000-0004-0000-0300-00004F020000}"/>
    <hyperlink ref="A593" r:id="rId593" xr:uid="{00000000-0004-0000-0300-000050020000}"/>
    <hyperlink ref="A594" r:id="rId594" xr:uid="{00000000-0004-0000-0300-000051020000}"/>
    <hyperlink ref="A595" r:id="rId595" xr:uid="{00000000-0004-0000-0300-000052020000}"/>
    <hyperlink ref="A596" r:id="rId596" xr:uid="{00000000-0004-0000-0300-000053020000}"/>
    <hyperlink ref="A597" r:id="rId597" xr:uid="{00000000-0004-0000-0300-000054020000}"/>
    <hyperlink ref="A598" r:id="rId598" xr:uid="{00000000-0004-0000-0300-000055020000}"/>
    <hyperlink ref="A599" r:id="rId599" xr:uid="{00000000-0004-0000-0300-000056020000}"/>
    <hyperlink ref="A600" r:id="rId600" xr:uid="{00000000-0004-0000-0300-000057020000}"/>
    <hyperlink ref="A601" r:id="rId601" xr:uid="{00000000-0004-0000-0300-000058020000}"/>
    <hyperlink ref="A602" r:id="rId602" xr:uid="{00000000-0004-0000-0300-000059020000}"/>
    <hyperlink ref="A603" r:id="rId603" xr:uid="{00000000-0004-0000-0300-00005A020000}"/>
    <hyperlink ref="A604" r:id="rId604" xr:uid="{00000000-0004-0000-0300-00005B020000}"/>
    <hyperlink ref="A605" r:id="rId605" xr:uid="{00000000-0004-0000-0300-00005C020000}"/>
    <hyperlink ref="A606" r:id="rId606" xr:uid="{00000000-0004-0000-0300-00005D020000}"/>
    <hyperlink ref="A607" r:id="rId607" xr:uid="{00000000-0004-0000-0300-00005E020000}"/>
    <hyperlink ref="A608" r:id="rId608" xr:uid="{00000000-0004-0000-0300-00005F020000}"/>
    <hyperlink ref="A609" r:id="rId609" xr:uid="{00000000-0004-0000-0300-000060020000}"/>
    <hyperlink ref="A610" r:id="rId610" xr:uid="{00000000-0004-0000-0300-000061020000}"/>
    <hyperlink ref="A611" r:id="rId611" xr:uid="{00000000-0004-0000-0300-000062020000}"/>
    <hyperlink ref="A612" r:id="rId612" xr:uid="{00000000-0004-0000-0300-000063020000}"/>
    <hyperlink ref="A613" r:id="rId613" xr:uid="{00000000-0004-0000-0300-000064020000}"/>
    <hyperlink ref="A614" r:id="rId614" xr:uid="{00000000-0004-0000-0300-000065020000}"/>
    <hyperlink ref="A615" r:id="rId615" xr:uid="{00000000-0004-0000-0300-000066020000}"/>
    <hyperlink ref="A616" r:id="rId616" xr:uid="{00000000-0004-0000-0300-000067020000}"/>
    <hyperlink ref="A617" r:id="rId617" xr:uid="{00000000-0004-0000-0300-000068020000}"/>
    <hyperlink ref="A618" r:id="rId618" xr:uid="{00000000-0004-0000-0300-000069020000}"/>
    <hyperlink ref="A619" r:id="rId619" xr:uid="{00000000-0004-0000-0300-00006A020000}"/>
    <hyperlink ref="A620" r:id="rId620" xr:uid="{00000000-0004-0000-0300-00006B020000}"/>
    <hyperlink ref="A621" r:id="rId621" xr:uid="{00000000-0004-0000-0300-00006C020000}"/>
    <hyperlink ref="A622" r:id="rId622" xr:uid="{00000000-0004-0000-0300-00006D020000}"/>
    <hyperlink ref="A623" r:id="rId623" xr:uid="{00000000-0004-0000-0300-00006E020000}"/>
    <hyperlink ref="A624" r:id="rId624" xr:uid="{00000000-0004-0000-0300-00006F020000}"/>
    <hyperlink ref="A625" r:id="rId625" xr:uid="{00000000-0004-0000-0300-000070020000}"/>
    <hyperlink ref="A626" r:id="rId626" xr:uid="{00000000-0004-0000-0300-000071020000}"/>
    <hyperlink ref="A627" r:id="rId627" xr:uid="{00000000-0004-0000-0300-000072020000}"/>
    <hyperlink ref="A628" r:id="rId628" xr:uid="{00000000-0004-0000-0300-000073020000}"/>
    <hyperlink ref="A629" r:id="rId629" xr:uid="{00000000-0004-0000-0300-000074020000}"/>
    <hyperlink ref="A630" r:id="rId630" xr:uid="{00000000-0004-0000-0300-000075020000}"/>
    <hyperlink ref="A631" r:id="rId631" xr:uid="{00000000-0004-0000-0300-000076020000}"/>
    <hyperlink ref="A632" r:id="rId632" xr:uid="{00000000-0004-0000-0300-000077020000}"/>
    <hyperlink ref="A633" r:id="rId633" xr:uid="{00000000-0004-0000-0300-000078020000}"/>
    <hyperlink ref="A634" r:id="rId634" xr:uid="{00000000-0004-0000-0300-000079020000}"/>
    <hyperlink ref="A635" r:id="rId635" xr:uid="{00000000-0004-0000-0300-00007A020000}"/>
    <hyperlink ref="A636" r:id="rId636" xr:uid="{00000000-0004-0000-0300-00007B020000}"/>
    <hyperlink ref="A637" r:id="rId637" xr:uid="{00000000-0004-0000-0300-00007C020000}"/>
    <hyperlink ref="A638" r:id="rId638" xr:uid="{00000000-0004-0000-0300-00007D020000}"/>
    <hyperlink ref="A639" r:id="rId639" xr:uid="{00000000-0004-0000-0300-00007E020000}"/>
    <hyperlink ref="A640" r:id="rId640" xr:uid="{00000000-0004-0000-0300-00007F020000}"/>
    <hyperlink ref="A641" r:id="rId641" xr:uid="{00000000-0004-0000-0300-000080020000}"/>
    <hyperlink ref="A642" r:id="rId642" xr:uid="{00000000-0004-0000-0300-000081020000}"/>
    <hyperlink ref="A643" r:id="rId643" xr:uid="{00000000-0004-0000-0300-000082020000}"/>
    <hyperlink ref="A644" r:id="rId644" xr:uid="{00000000-0004-0000-0300-000083020000}"/>
    <hyperlink ref="A645" r:id="rId645" xr:uid="{00000000-0004-0000-0300-000084020000}"/>
    <hyperlink ref="A646" r:id="rId646" xr:uid="{00000000-0004-0000-0300-000085020000}"/>
    <hyperlink ref="A647" r:id="rId647" xr:uid="{00000000-0004-0000-0300-000086020000}"/>
    <hyperlink ref="A648" r:id="rId648" xr:uid="{00000000-0004-0000-0300-000087020000}"/>
    <hyperlink ref="A649" r:id="rId649" xr:uid="{00000000-0004-0000-0300-000088020000}"/>
    <hyperlink ref="A650" r:id="rId650" xr:uid="{00000000-0004-0000-0300-000089020000}"/>
    <hyperlink ref="A651" r:id="rId651" xr:uid="{00000000-0004-0000-0300-00008A020000}"/>
    <hyperlink ref="A652" r:id="rId652" xr:uid="{00000000-0004-0000-0300-00008B020000}"/>
    <hyperlink ref="A653" r:id="rId653" xr:uid="{00000000-0004-0000-0300-00008C020000}"/>
    <hyperlink ref="A654" r:id="rId654" xr:uid="{00000000-0004-0000-0300-00008D020000}"/>
    <hyperlink ref="A655" r:id="rId655" xr:uid="{00000000-0004-0000-0300-00008E020000}"/>
    <hyperlink ref="A656" r:id="rId656" xr:uid="{00000000-0004-0000-0300-00008F020000}"/>
    <hyperlink ref="A657" r:id="rId657" xr:uid="{00000000-0004-0000-0300-000090020000}"/>
    <hyperlink ref="A658" r:id="rId658" xr:uid="{00000000-0004-0000-0300-000091020000}"/>
    <hyperlink ref="A659" r:id="rId659" xr:uid="{00000000-0004-0000-0300-000092020000}"/>
    <hyperlink ref="A660" r:id="rId660" xr:uid="{00000000-0004-0000-0300-000093020000}"/>
    <hyperlink ref="A661" r:id="rId661" xr:uid="{00000000-0004-0000-0300-000094020000}"/>
    <hyperlink ref="A662" r:id="rId662" xr:uid="{00000000-0004-0000-0300-000095020000}"/>
    <hyperlink ref="A663" r:id="rId663" xr:uid="{00000000-0004-0000-0300-000096020000}"/>
    <hyperlink ref="A664" r:id="rId664" xr:uid="{00000000-0004-0000-0300-000097020000}"/>
    <hyperlink ref="A665" r:id="rId665" xr:uid="{00000000-0004-0000-0300-000098020000}"/>
    <hyperlink ref="A666" r:id="rId666" xr:uid="{00000000-0004-0000-0300-000099020000}"/>
    <hyperlink ref="A667" r:id="rId667" xr:uid="{00000000-0004-0000-0300-00009A020000}"/>
    <hyperlink ref="A668" r:id="rId668" xr:uid="{00000000-0004-0000-0300-00009B020000}"/>
    <hyperlink ref="A669" r:id="rId669" xr:uid="{00000000-0004-0000-0300-00009C020000}"/>
    <hyperlink ref="A670" r:id="rId670" xr:uid="{00000000-0004-0000-0300-00009D020000}"/>
    <hyperlink ref="A671" r:id="rId671" xr:uid="{00000000-0004-0000-0300-00009E020000}"/>
    <hyperlink ref="A672" r:id="rId672" xr:uid="{00000000-0004-0000-0300-00009F020000}"/>
    <hyperlink ref="A673" r:id="rId673" xr:uid="{00000000-0004-0000-0300-0000A0020000}"/>
    <hyperlink ref="A674" r:id="rId674" xr:uid="{00000000-0004-0000-0300-0000A1020000}"/>
    <hyperlink ref="A675" r:id="rId675" xr:uid="{00000000-0004-0000-0300-0000A2020000}"/>
    <hyperlink ref="A676" r:id="rId676" xr:uid="{00000000-0004-0000-0300-0000A3020000}"/>
    <hyperlink ref="A677" r:id="rId677" xr:uid="{00000000-0004-0000-0300-0000A4020000}"/>
    <hyperlink ref="A678" r:id="rId678" xr:uid="{00000000-0004-0000-0300-0000A5020000}"/>
    <hyperlink ref="A679" r:id="rId679" xr:uid="{00000000-0004-0000-0300-0000A6020000}"/>
    <hyperlink ref="A680" r:id="rId680" xr:uid="{00000000-0004-0000-0300-0000A7020000}"/>
    <hyperlink ref="A681" r:id="rId681" xr:uid="{00000000-0004-0000-0300-0000A8020000}"/>
    <hyperlink ref="A682" r:id="rId682" xr:uid="{00000000-0004-0000-0300-0000A9020000}"/>
    <hyperlink ref="A683" r:id="rId683" xr:uid="{00000000-0004-0000-0300-0000AA020000}"/>
    <hyperlink ref="A684" r:id="rId684" xr:uid="{00000000-0004-0000-0300-0000AB020000}"/>
    <hyperlink ref="A685" r:id="rId685" xr:uid="{00000000-0004-0000-0300-0000AC020000}"/>
    <hyperlink ref="A686" r:id="rId686" xr:uid="{00000000-0004-0000-0300-0000AD020000}"/>
    <hyperlink ref="A687" r:id="rId687" location="/proposicao/102/consultar?buscar=true" xr:uid="{00000000-0004-0000-0300-0000AE020000}"/>
    <hyperlink ref="A688" r:id="rId688" location="/proposicao/102/consultar?buscar=true" xr:uid="{00000000-0004-0000-0300-0000AF020000}"/>
    <hyperlink ref="A689" r:id="rId689" location="/proposicao/102/consultar?buscar=true" xr:uid="{00000000-0004-0000-0300-0000B0020000}"/>
    <hyperlink ref="A690" r:id="rId690" location="/proposicao/102/consultar?buscar=true" xr:uid="{00000000-0004-0000-0300-0000B1020000}"/>
    <hyperlink ref="A691" r:id="rId691" location="/proposicao/102/consultar?buscar=true" xr:uid="{00000000-0004-0000-0300-0000B2020000}"/>
    <hyperlink ref="A692" r:id="rId692" location="/proposicao/102/consultar?buscar=true" xr:uid="{00000000-0004-0000-0300-0000B3020000}"/>
    <hyperlink ref="A693" r:id="rId693" location="/proposicao/102/consultar?buscar=true" xr:uid="{00000000-0004-0000-0300-0000B4020000}"/>
    <hyperlink ref="A694" r:id="rId694" location="/proposicao/102/consultar?buscar=true" xr:uid="{00000000-0004-0000-0300-0000B5020000}"/>
    <hyperlink ref="A695" r:id="rId695" location="/proposicao/102/consultar?buscar=true" xr:uid="{00000000-0004-0000-0300-0000B6020000}"/>
    <hyperlink ref="A696" r:id="rId696" location="/proposicao/1146/consultar?buscar=true" xr:uid="{00000000-0004-0000-0300-0000B7020000}"/>
    <hyperlink ref="A697" r:id="rId697" location="/proposicao/1146/consultar?buscar=true" xr:uid="{00000000-0004-0000-0300-0000B8020000}"/>
    <hyperlink ref="A698" r:id="rId698" location="/proposicao/1146/consultar?buscar=true" xr:uid="{00000000-0004-0000-0300-0000B9020000}"/>
    <hyperlink ref="A699" r:id="rId699" location="/proposicao/1146/consultar?buscar=true" xr:uid="{00000000-0004-0000-0300-0000BA020000}"/>
    <hyperlink ref="A700" r:id="rId700" location="/proposicao/1146/consultar?buscar=true" xr:uid="{00000000-0004-0000-0300-0000BB020000}"/>
    <hyperlink ref="A701" r:id="rId701" location="/proposicao/1146/consultar?buscar=true" xr:uid="{00000000-0004-0000-0300-0000BC020000}"/>
    <hyperlink ref="A702" r:id="rId702" location="/proposicao/1146/consultar?buscar=true" xr:uid="{00000000-0004-0000-0300-0000BD020000}"/>
    <hyperlink ref="A703" r:id="rId703" location="/proposicao/1838/consultar?buscar=true" xr:uid="{00000000-0004-0000-0300-0000BE020000}"/>
    <hyperlink ref="A704" r:id="rId704" location="/proposicao/1838/consultar?buscar=true" xr:uid="{00000000-0004-0000-0300-0000BF020000}"/>
    <hyperlink ref="A705" r:id="rId705" location="/proposicao/1838/consultar?buscar=true" xr:uid="{00000000-0004-0000-0300-0000C0020000}"/>
    <hyperlink ref="A706" r:id="rId706" location="/proposicao/1838/consultar?buscar=true" xr:uid="{00000000-0004-0000-0300-0000C1020000}"/>
    <hyperlink ref="A707" r:id="rId707" location="/proposicao/1838/consultar?buscar=true" xr:uid="{00000000-0004-0000-0300-0000C2020000}"/>
    <hyperlink ref="A708" r:id="rId708" location="/proposicao/1838/consultar?buscar=true" xr:uid="{00000000-0004-0000-0300-0000C3020000}"/>
    <hyperlink ref="A709" r:id="rId709" location="/proposicao/1838/consultar?buscar=true" xr:uid="{00000000-0004-0000-0300-0000C4020000}"/>
    <hyperlink ref="A710" r:id="rId710" location="/proposicao/1838/consultar?buscar=true" xr:uid="{00000000-0004-0000-0300-0000C5020000}"/>
    <hyperlink ref="A711" r:id="rId711" location="/proposicao/1838/consultar?buscar=true" xr:uid="{00000000-0004-0000-0300-0000C6020000}"/>
    <hyperlink ref="A712" r:id="rId712" location="/proposicao/1838/consultar?buscar=true" xr:uid="{00000000-0004-0000-0300-0000C7020000}"/>
    <hyperlink ref="A713" r:id="rId713" location="/proposicao/1253/consultar?buscar=true" xr:uid="{00000000-0004-0000-0300-0000C8020000}"/>
    <hyperlink ref="A714" r:id="rId714" location="/proposicao/1253/consultar?buscar=true" xr:uid="{00000000-0004-0000-0300-0000C9020000}"/>
    <hyperlink ref="A715" r:id="rId715" location="/proposicao/1253/consultar?buscar=true" xr:uid="{00000000-0004-0000-0300-0000CA020000}"/>
    <hyperlink ref="A716" r:id="rId716" location="/proposicao/1253/consultar?buscar=true" xr:uid="{00000000-0004-0000-0300-0000CB020000}"/>
    <hyperlink ref="A717" r:id="rId717" location="/proposicao/1253/consultar?buscar=true" xr:uid="{00000000-0004-0000-0300-0000CC020000}"/>
    <hyperlink ref="A718" r:id="rId718" location="/proposicao/1253/consultar?buscar=true" xr:uid="{00000000-0004-0000-0300-0000CD020000}"/>
    <hyperlink ref="A719" r:id="rId719" location="/proposicao/1253/consultar?buscar=true" xr:uid="{00000000-0004-0000-0300-0000CE020000}"/>
    <hyperlink ref="A720" r:id="rId720" location="/proposicao/1918/consultar?buscar=true" xr:uid="{00000000-0004-0000-0300-0000CF020000}"/>
    <hyperlink ref="A721" r:id="rId721" location="/proposicao/1918/consultar?buscar=true" xr:uid="{00000000-0004-0000-0300-0000D0020000}"/>
    <hyperlink ref="A722" r:id="rId722" location="/proposicao/1918/consultar?buscar=true" xr:uid="{00000000-0004-0000-0300-0000D1020000}"/>
    <hyperlink ref="A723" r:id="rId723" location="/proposicao/1918/consultar?buscar=true" xr:uid="{00000000-0004-0000-0300-0000D2020000}"/>
    <hyperlink ref="A724" r:id="rId724" location="/proposicao/1918/consultar?buscar=true" xr:uid="{00000000-0004-0000-0300-0000D3020000}"/>
    <hyperlink ref="A725" r:id="rId725" location="/proposicao/1918/consultar?buscar=true" xr:uid="{00000000-0004-0000-0300-0000D4020000}"/>
    <hyperlink ref="A726" r:id="rId726" location="/proposicao/1918/consultar?buscar=true" xr:uid="{00000000-0004-0000-0300-0000D5020000}"/>
    <hyperlink ref="A727" r:id="rId727" location="/proposicao/1950/consultar?buscar=true" xr:uid="{00000000-0004-0000-0300-0000D6020000}"/>
    <hyperlink ref="A728" r:id="rId728" location="/proposicao/1950/consultar?buscar=true" xr:uid="{00000000-0004-0000-0300-0000D7020000}"/>
    <hyperlink ref="A729" r:id="rId729" location="/proposicao/1950/consultar?buscar=true" xr:uid="{00000000-0004-0000-0300-0000D8020000}"/>
    <hyperlink ref="A730" r:id="rId730" location="/proposicao/1950/consultar?buscar=true" xr:uid="{00000000-0004-0000-0300-0000D9020000}"/>
    <hyperlink ref="A731" r:id="rId731" location="/proposicao/1950/consultar?buscar=true" xr:uid="{00000000-0004-0000-0300-0000DA020000}"/>
    <hyperlink ref="A732" r:id="rId732" location="/proposicao/1950/consultar?buscar=true" xr:uid="{00000000-0004-0000-0300-0000DB020000}"/>
    <hyperlink ref="A733" r:id="rId733" location="/proposicao/1950/consultar?buscar=true" xr:uid="{00000000-0004-0000-0300-0000DC020000}"/>
    <hyperlink ref="A734" r:id="rId734" location="/proposicao/1950/consultar?buscar=true" xr:uid="{00000000-0004-0000-0300-0000DD020000}"/>
    <hyperlink ref="A735" r:id="rId735" location="/proposicao/1950/consultar?buscar=true" xr:uid="{00000000-0004-0000-0300-0000DE020000}"/>
    <hyperlink ref="A736" r:id="rId736" location="/proposicao/2008/consultar?buscar=true" xr:uid="{00000000-0004-0000-0300-0000DF020000}"/>
    <hyperlink ref="A737" r:id="rId737" location="/proposicao/2008/consultar?buscar=true" xr:uid="{00000000-0004-0000-0300-0000E0020000}"/>
    <hyperlink ref="A738" r:id="rId738" location="/proposicao/2008/consultar?buscar=true" xr:uid="{00000000-0004-0000-0300-0000E1020000}"/>
    <hyperlink ref="A739" r:id="rId739" location="/proposicao/2008/consultar?buscar=true" xr:uid="{00000000-0004-0000-0300-0000E2020000}"/>
    <hyperlink ref="A740" r:id="rId740" location="/proposicao/2008/consultar?buscar=true" xr:uid="{00000000-0004-0000-0300-0000E3020000}"/>
    <hyperlink ref="A741" r:id="rId741" location="/proposicao/2008/consultar?buscar=true" xr:uid="{00000000-0004-0000-0300-0000E4020000}"/>
    <hyperlink ref="A742" r:id="rId742" location="/proposicao/2008/consultar?buscar=true" xr:uid="{00000000-0004-0000-0300-0000E5020000}"/>
    <hyperlink ref="A743" r:id="rId743" location="/proposicao/2008/consultar?buscar=true" xr:uid="{00000000-0004-0000-0300-0000E6020000}"/>
    <hyperlink ref="A744" r:id="rId744" location="/proposicao/1878/consultar?buscar=true" xr:uid="{00000000-0004-0000-0300-0000E7020000}"/>
    <hyperlink ref="A745" r:id="rId745" location="/proposicao/1878/consultar?buscar=true" xr:uid="{00000000-0004-0000-0300-0000E8020000}"/>
    <hyperlink ref="A746" r:id="rId746" location="/proposicao/1878/consultar?buscar=true" xr:uid="{00000000-0004-0000-0300-0000E9020000}"/>
    <hyperlink ref="A747" r:id="rId747" location="/proposicao/1878/consultar?buscar=true" xr:uid="{00000000-0004-0000-0300-0000EA020000}"/>
    <hyperlink ref="A748" r:id="rId748" location="/proposicao/1878/consultar?buscar=true" xr:uid="{00000000-0004-0000-0300-0000EB020000}"/>
    <hyperlink ref="A749" r:id="rId749" location="/proposicao/1878/consultar?buscar=true" xr:uid="{00000000-0004-0000-0300-0000EC020000}"/>
    <hyperlink ref="A750" r:id="rId750" location="/proposicao/1878/consultar?buscar=true" xr:uid="{00000000-0004-0000-0300-0000ED020000}"/>
    <hyperlink ref="A751" r:id="rId751" location="/proposicao/1878/consultar?buscar=true" xr:uid="{00000000-0004-0000-0300-0000EE020000}"/>
    <hyperlink ref="A752" r:id="rId752" location="/proposicao/1878/consultar?buscar=true" xr:uid="{00000000-0004-0000-0300-0000EF020000}"/>
    <hyperlink ref="A753" r:id="rId753" location="/proposicao/2560/consultar?buscar=true" xr:uid="{00000000-0004-0000-0300-0000F0020000}"/>
    <hyperlink ref="A754" r:id="rId754" location="/proposicao/2560/consultar?buscar=true" xr:uid="{00000000-0004-0000-0300-0000F1020000}"/>
    <hyperlink ref="A755" r:id="rId755" location="/proposicao/2560/consultar?buscar=true" xr:uid="{00000000-0004-0000-0300-0000F2020000}"/>
    <hyperlink ref="A756" r:id="rId756" location="/proposicao/2560/consultar?buscar=true" xr:uid="{00000000-0004-0000-0300-0000F3020000}"/>
    <hyperlink ref="A757" r:id="rId757" location="/proposicao/2560/consultar?buscar=true" xr:uid="{00000000-0004-0000-0300-0000F4020000}"/>
    <hyperlink ref="A758" r:id="rId758" location="/proposicao/2560/consultar?buscar=true" xr:uid="{00000000-0004-0000-0300-0000F5020000}"/>
    <hyperlink ref="A759" r:id="rId759" location="/proposicao/2560/consultar?buscar=true" xr:uid="{00000000-0004-0000-0300-0000F6020000}"/>
    <hyperlink ref="A760" r:id="rId760" location="/proposicao/2560/consultar?buscar=true" xr:uid="{00000000-0004-0000-0300-0000F7020000}"/>
    <hyperlink ref="A761" r:id="rId761" location="/proposicao/2560/consultar?buscar=true" xr:uid="{00000000-0004-0000-0300-0000F8020000}"/>
    <hyperlink ref="A762" r:id="rId762" location="/proposicao/5996/consultar?buscar=true" xr:uid="{00000000-0004-0000-0300-0000F9020000}"/>
    <hyperlink ref="A763" r:id="rId763" location="/proposicao/5996/consultar?buscar=true" xr:uid="{00000000-0004-0000-0300-0000FA020000}"/>
    <hyperlink ref="A764" r:id="rId764" location="/proposicao/5996/consultar?buscar=true" xr:uid="{00000000-0004-0000-0300-0000FB020000}"/>
    <hyperlink ref="A765" r:id="rId765" location="/proposicao/5996/consultar?buscar=true" xr:uid="{00000000-0004-0000-0300-0000FC020000}"/>
    <hyperlink ref="A766" r:id="rId766" location="/proposicao/5996/consultar?buscar=true" xr:uid="{00000000-0004-0000-0300-0000FD020000}"/>
    <hyperlink ref="A767" r:id="rId767" location="/proposicao/5996/consultar?buscar=true" xr:uid="{00000000-0004-0000-0300-0000FE020000}"/>
    <hyperlink ref="A768" r:id="rId768" location="/proposicao/5996/consultar?buscar=true" xr:uid="{00000000-0004-0000-0300-0000FF020000}"/>
    <hyperlink ref="A769" r:id="rId769" location="/proposicao/7307/consultar?buscar=true" xr:uid="{00000000-0004-0000-0300-000000030000}"/>
    <hyperlink ref="A770" r:id="rId770" location="/proposicao/7307/consultar?buscar=true" xr:uid="{00000000-0004-0000-0300-000001030000}"/>
    <hyperlink ref="A771" r:id="rId771" location="/proposicao/7307/consultar?buscar=true" xr:uid="{00000000-0004-0000-0300-000002030000}"/>
    <hyperlink ref="A772" r:id="rId772" location="/proposicao/7307/consultar?buscar=true" xr:uid="{00000000-0004-0000-0300-000003030000}"/>
    <hyperlink ref="A773" r:id="rId773" location="/proposicao/7307/consultar?buscar=true" xr:uid="{00000000-0004-0000-0300-000004030000}"/>
    <hyperlink ref="A774" r:id="rId774" location="/proposicao/7307/consultar?buscar=true" xr:uid="{00000000-0004-0000-0300-000005030000}"/>
    <hyperlink ref="A775" r:id="rId775" location="/proposicao/7307/consultar?buscar=true" xr:uid="{00000000-0004-0000-0300-000006030000}"/>
    <hyperlink ref="A776" r:id="rId776" location="/proposicao/9363/consultar?buscar=true" xr:uid="{00000000-0004-0000-0300-000007030000}"/>
    <hyperlink ref="A777" r:id="rId777" location="/proposicao/9363/consultar?buscar=true" xr:uid="{00000000-0004-0000-0300-000008030000}"/>
    <hyperlink ref="A778" r:id="rId778" location="/proposicao/9363/consultar?buscar=true" xr:uid="{00000000-0004-0000-0300-000009030000}"/>
    <hyperlink ref="A779" r:id="rId779" location="/proposicao/9363/consultar?buscar=true" xr:uid="{00000000-0004-0000-0300-00000A030000}"/>
    <hyperlink ref="A780" r:id="rId780" location="/proposicao/9363/consultar?buscar=true" xr:uid="{00000000-0004-0000-0300-00000B030000}"/>
    <hyperlink ref="A781" r:id="rId781" location="/proposicao/9363/consultar?buscar=true" xr:uid="{00000000-0004-0000-0300-00000C030000}"/>
    <hyperlink ref="A782" r:id="rId782" location="/proposicao/9363/consultar?buscar=true" xr:uid="{00000000-0004-0000-0300-00000D030000}"/>
    <hyperlink ref="A783" r:id="rId783" location="/proposicao/9363/consultar?buscar=true" xr:uid="{00000000-0004-0000-0300-00000E03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#REF!</xm:f>
          </x14:formula1>
          <xm:sqref>D2:D783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sheetPr>
  <dimension ref="A1:AA97"/>
  <sheetViews>
    <sheetView topLeftCell="A40" workbookViewId="0"/>
  </sheetViews>
  <sheetFormatPr baseColWidth="10" defaultColWidth="14.5" defaultRowHeight="15" customHeight="1" x14ac:dyDescent="0.2"/>
  <cols>
    <col min="2" max="2" width="69.5" customWidth="1"/>
    <col min="3" max="3" width="59.5" customWidth="1"/>
    <col min="4" max="4" width="46.5" customWidth="1"/>
    <col min="5" max="6" width="19.1640625" customWidth="1"/>
    <col min="7" max="7" width="27.6640625" customWidth="1"/>
  </cols>
  <sheetData>
    <row r="1" spans="1:27" ht="17.25" customHeight="1" x14ac:dyDescent="0.2">
      <c r="A1" s="30" t="s">
        <v>0</v>
      </c>
      <c r="B1" s="9" t="s">
        <v>1</v>
      </c>
      <c r="C1" s="9" t="s">
        <v>2</v>
      </c>
      <c r="D1" s="10" t="s">
        <v>3</v>
      </c>
      <c r="E1" s="10" t="s">
        <v>4</v>
      </c>
      <c r="F1" s="10" t="s">
        <v>5</v>
      </c>
      <c r="G1" s="10" t="s">
        <v>6</v>
      </c>
    </row>
    <row r="2" spans="1:27" ht="17.25" customHeight="1" x14ac:dyDescent="0.2">
      <c r="A2" s="31" t="s">
        <v>461</v>
      </c>
      <c r="B2" s="17" t="s">
        <v>462</v>
      </c>
      <c r="C2" s="17" t="s">
        <v>463</v>
      </c>
      <c r="D2" s="6" t="s">
        <v>18</v>
      </c>
      <c r="E2" s="17" t="s">
        <v>464</v>
      </c>
      <c r="F2" s="17" t="s">
        <v>465</v>
      </c>
      <c r="G2" s="17" t="str">
        <f>IF(ISNUMBER(SEARCH("2015",A2))," Sétima Legislatura (2015-2018)","")</f>
        <v xml:space="preserve"> Sétima Legislatura (2015-2018)</v>
      </c>
      <c r="H2" s="32"/>
      <c r="I2" s="32"/>
      <c r="J2" s="32"/>
      <c r="K2" s="32"/>
      <c r="L2" s="32"/>
      <c r="M2" s="32"/>
      <c r="N2" s="32"/>
      <c r="O2" s="32"/>
      <c r="P2" s="32"/>
      <c r="Q2" s="32"/>
      <c r="R2" s="32"/>
      <c r="S2" s="32"/>
      <c r="T2" s="32"/>
      <c r="U2" s="32"/>
      <c r="V2" s="32"/>
      <c r="W2" s="32"/>
      <c r="X2" s="32"/>
      <c r="Y2" s="32"/>
      <c r="Z2" s="32"/>
      <c r="AA2" s="32"/>
    </row>
    <row r="3" spans="1:27" ht="17.25" customHeight="1" x14ac:dyDescent="0.2">
      <c r="A3" s="33" t="s">
        <v>466</v>
      </c>
      <c r="B3" s="18" t="s">
        <v>467</v>
      </c>
      <c r="C3" s="18" t="s">
        <v>31</v>
      </c>
      <c r="D3" s="5" t="s">
        <v>12</v>
      </c>
      <c r="E3" s="18" t="s">
        <v>468</v>
      </c>
      <c r="F3" s="15" t="s">
        <v>469</v>
      </c>
      <c r="G3" s="18" t="s">
        <v>470</v>
      </c>
      <c r="H3" s="32"/>
      <c r="I3" s="32"/>
      <c r="J3" s="32"/>
      <c r="K3" s="32"/>
      <c r="L3" s="32"/>
      <c r="M3" s="32"/>
      <c r="N3" s="32"/>
      <c r="O3" s="32"/>
      <c r="P3" s="32"/>
      <c r="Q3" s="32"/>
      <c r="R3" s="32"/>
      <c r="S3" s="32"/>
      <c r="T3" s="32"/>
      <c r="U3" s="32"/>
      <c r="V3" s="32"/>
      <c r="W3" s="32"/>
      <c r="X3" s="32"/>
      <c r="Y3" s="32"/>
      <c r="Z3" s="32"/>
      <c r="AA3" s="32"/>
    </row>
    <row r="4" spans="1:27" ht="17.25" customHeight="1" x14ac:dyDescent="0.2">
      <c r="A4" s="34" t="s">
        <v>471</v>
      </c>
      <c r="B4" s="19" t="s">
        <v>55</v>
      </c>
      <c r="C4" s="12" t="s">
        <v>472</v>
      </c>
      <c r="D4" s="23" t="s">
        <v>17</v>
      </c>
      <c r="E4" s="23" t="s">
        <v>468</v>
      </c>
      <c r="F4" s="3" t="s">
        <v>473</v>
      </c>
      <c r="G4" s="6" t="str">
        <f>IF(ISNUMBER(SEARCH("2015",A4))," Sétima Legislatura (2015-2018)","")</f>
        <v xml:space="preserve"> Sétima Legislatura (2015-2018)</v>
      </c>
    </row>
    <row r="5" spans="1:27" ht="17.25" customHeight="1" x14ac:dyDescent="0.2">
      <c r="A5" s="35" t="s">
        <v>474</v>
      </c>
      <c r="B5" s="36" t="s">
        <v>475</v>
      </c>
      <c r="C5" s="15" t="s">
        <v>476</v>
      </c>
      <c r="D5" s="5" t="s">
        <v>13</v>
      </c>
      <c r="E5" s="5" t="s">
        <v>477</v>
      </c>
      <c r="F5" s="4" t="s">
        <v>478</v>
      </c>
      <c r="G5" s="5" t="s">
        <v>470</v>
      </c>
    </row>
    <row r="6" spans="1:27" ht="17.25" customHeight="1" x14ac:dyDescent="0.2">
      <c r="A6" s="34" t="s">
        <v>479</v>
      </c>
      <c r="B6" s="19" t="s">
        <v>480</v>
      </c>
      <c r="C6" s="12" t="s">
        <v>481</v>
      </c>
      <c r="D6" s="23" t="s">
        <v>13</v>
      </c>
      <c r="E6" s="23" t="s">
        <v>468</v>
      </c>
      <c r="F6" s="3" t="s">
        <v>482</v>
      </c>
      <c r="G6" s="6" t="str">
        <f>IF(ISNUMBER(SEARCH("2015",A6))," Sétima Legislatura (2015-2018)","")</f>
        <v xml:space="preserve"> Sétima Legislatura (2015-2018)</v>
      </c>
    </row>
    <row r="7" spans="1:27" ht="17.25" customHeight="1" x14ac:dyDescent="0.2">
      <c r="A7" s="35" t="s">
        <v>483</v>
      </c>
      <c r="B7" s="36" t="s">
        <v>110</v>
      </c>
      <c r="C7" s="15" t="s">
        <v>484</v>
      </c>
      <c r="D7" s="5" t="s">
        <v>17</v>
      </c>
      <c r="E7" s="5" t="s">
        <v>468</v>
      </c>
      <c r="F7" s="4" t="s">
        <v>482</v>
      </c>
      <c r="G7" s="5" t="s">
        <v>470</v>
      </c>
    </row>
    <row r="8" spans="1:27" ht="17.25" customHeight="1" x14ac:dyDescent="0.2">
      <c r="A8" s="34" t="s">
        <v>485</v>
      </c>
      <c r="B8" s="37" t="s">
        <v>486</v>
      </c>
      <c r="C8" s="12" t="s">
        <v>487</v>
      </c>
      <c r="D8" s="38" t="s">
        <v>13</v>
      </c>
      <c r="E8" s="38" t="s">
        <v>464</v>
      </c>
      <c r="F8" s="3" t="s">
        <v>488</v>
      </c>
      <c r="G8" s="6" t="str">
        <f>IF(ISNUMBER(SEARCH("2015",A8))," Sétima Legislatura (2015-2018)","")</f>
        <v xml:space="preserve"> Sétima Legislatura (2015-2018)</v>
      </c>
    </row>
    <row r="9" spans="1:27" ht="17.25" customHeight="1" x14ac:dyDescent="0.2">
      <c r="A9" s="7" t="s">
        <v>489</v>
      </c>
      <c r="B9" s="36" t="s">
        <v>490</v>
      </c>
      <c r="C9" s="15" t="s">
        <v>491</v>
      </c>
      <c r="D9" s="5" t="s">
        <v>21</v>
      </c>
      <c r="E9" s="5" t="s">
        <v>464</v>
      </c>
      <c r="F9" s="4" t="s">
        <v>488</v>
      </c>
      <c r="G9" s="5" t="s">
        <v>470</v>
      </c>
    </row>
    <row r="10" spans="1:27" ht="17.25" customHeight="1" x14ac:dyDescent="0.2">
      <c r="A10" s="34" t="s">
        <v>492</v>
      </c>
      <c r="B10" s="37" t="s">
        <v>493</v>
      </c>
      <c r="C10" s="12" t="s">
        <v>494</v>
      </c>
      <c r="D10" s="38" t="s">
        <v>21</v>
      </c>
      <c r="E10" s="38" t="s">
        <v>262</v>
      </c>
      <c r="F10" s="3" t="s">
        <v>495</v>
      </c>
      <c r="G10" s="6" t="str">
        <f>IF(ISNUMBER(SEARCH("2015",A10))," Sétima Legislatura (2015-2018)","")</f>
        <v xml:space="preserve"> Sétima Legislatura (2015-2018)</v>
      </c>
    </row>
    <row r="11" spans="1:27" ht="17.25" customHeight="1" x14ac:dyDescent="0.2">
      <c r="A11" s="35" t="s">
        <v>496</v>
      </c>
      <c r="B11" s="36" t="s">
        <v>497</v>
      </c>
      <c r="C11" s="15" t="s">
        <v>498</v>
      </c>
      <c r="D11" s="5" t="s">
        <v>21</v>
      </c>
      <c r="E11" s="5" t="s">
        <v>262</v>
      </c>
      <c r="F11" s="4" t="s">
        <v>499</v>
      </c>
      <c r="G11" s="5" t="s">
        <v>470</v>
      </c>
    </row>
    <row r="12" spans="1:27" ht="17.25" customHeight="1" x14ac:dyDescent="0.2">
      <c r="A12" s="34" t="s">
        <v>500</v>
      </c>
      <c r="B12" s="37" t="s">
        <v>501</v>
      </c>
      <c r="C12" s="12" t="s">
        <v>502</v>
      </c>
      <c r="D12" s="38" t="s">
        <v>21</v>
      </c>
      <c r="E12" s="38" t="s">
        <v>503</v>
      </c>
      <c r="F12" s="3" t="s">
        <v>504</v>
      </c>
      <c r="G12" s="6" t="str">
        <f>IF(ISNUMBER(SEARCH("2015",A12))," Sétima Legislatura (2015-2018)","")</f>
        <v xml:space="preserve"> Sétima Legislatura (2015-2018)</v>
      </c>
    </row>
    <row r="13" spans="1:27" ht="17.25" customHeight="1" x14ac:dyDescent="0.2">
      <c r="A13" s="35" t="s">
        <v>505</v>
      </c>
      <c r="B13" s="36" t="s">
        <v>506</v>
      </c>
      <c r="C13" s="15" t="s">
        <v>507</v>
      </c>
      <c r="D13" s="5" t="s">
        <v>17</v>
      </c>
      <c r="E13" s="5" t="s">
        <v>459</v>
      </c>
      <c r="F13" s="4" t="s">
        <v>508</v>
      </c>
      <c r="G13" s="5" t="s">
        <v>470</v>
      </c>
    </row>
    <row r="14" spans="1:27" ht="17.25" customHeight="1" x14ac:dyDescent="0.2">
      <c r="A14" s="34" t="s">
        <v>509</v>
      </c>
      <c r="B14" s="37" t="s">
        <v>510</v>
      </c>
      <c r="C14" s="12" t="s">
        <v>511</v>
      </c>
      <c r="D14" s="38" t="s">
        <v>13</v>
      </c>
      <c r="E14" s="38" t="s">
        <v>459</v>
      </c>
      <c r="F14" s="3" t="s">
        <v>512</v>
      </c>
      <c r="G14" s="6" t="str">
        <f>IF(ISNUMBER(SEARCH("2015",A14))," Sétima Legislatura (2015-2018)","")</f>
        <v xml:space="preserve"> Sétima Legislatura (2015-2018)</v>
      </c>
    </row>
    <row r="15" spans="1:27" ht="17.25" customHeight="1" x14ac:dyDescent="0.2">
      <c r="A15" s="35" t="s">
        <v>513</v>
      </c>
      <c r="B15" s="36" t="s">
        <v>514</v>
      </c>
      <c r="C15" s="15" t="s">
        <v>515</v>
      </c>
      <c r="D15" s="5" t="s">
        <v>21</v>
      </c>
      <c r="E15" s="5" t="s">
        <v>43</v>
      </c>
      <c r="F15" s="4" t="s">
        <v>516</v>
      </c>
      <c r="G15" s="5" t="s">
        <v>470</v>
      </c>
    </row>
    <row r="16" spans="1:27" ht="17.25" customHeight="1" x14ac:dyDescent="0.2">
      <c r="A16" s="39" t="s">
        <v>517</v>
      </c>
      <c r="B16" s="37" t="s">
        <v>518</v>
      </c>
      <c r="C16" s="12" t="s">
        <v>519</v>
      </c>
      <c r="D16" s="38" t="s">
        <v>13</v>
      </c>
      <c r="E16" s="38" t="s">
        <v>43</v>
      </c>
      <c r="F16" s="3" t="s">
        <v>520</v>
      </c>
      <c r="G16" s="6" t="str">
        <f>IF(ISNUMBER(SEARCH("2015",A16))," Sétima Legislatura (2015-2018)","")</f>
        <v xml:space="preserve"> Sétima Legislatura (2015-2018)</v>
      </c>
    </row>
    <row r="17" spans="1:7" ht="17.25" customHeight="1" x14ac:dyDescent="0.2">
      <c r="A17" s="35" t="s">
        <v>521</v>
      </c>
      <c r="B17" s="36" t="s">
        <v>522</v>
      </c>
      <c r="C17" s="15" t="s">
        <v>523</v>
      </c>
      <c r="D17" s="5" t="s">
        <v>40</v>
      </c>
      <c r="E17" s="5" t="s">
        <v>503</v>
      </c>
      <c r="F17" s="5" t="s">
        <v>524</v>
      </c>
      <c r="G17" s="5" t="s">
        <v>470</v>
      </c>
    </row>
    <row r="18" spans="1:7" ht="17.25" customHeight="1" x14ac:dyDescent="0.2">
      <c r="A18" s="34" t="s">
        <v>525</v>
      </c>
      <c r="B18" s="37" t="s">
        <v>526</v>
      </c>
      <c r="C18" s="37" t="s">
        <v>526</v>
      </c>
      <c r="D18" s="38" t="s">
        <v>40</v>
      </c>
      <c r="E18" s="38" t="s">
        <v>503</v>
      </c>
      <c r="F18" s="6" t="s">
        <v>527</v>
      </c>
      <c r="G18" s="6" t="str">
        <f>IF(ISNUMBER(SEARCH("2015",A18))," Sétima Legislatura (2015-2018)","")</f>
        <v xml:space="preserve"> Sétima Legislatura (2015-2018)</v>
      </c>
    </row>
    <row r="19" spans="1:7" ht="17.25" customHeight="1" x14ac:dyDescent="0.2">
      <c r="A19" s="35" t="s">
        <v>528</v>
      </c>
      <c r="B19" s="36" t="s">
        <v>529</v>
      </c>
      <c r="C19" s="15" t="s">
        <v>530</v>
      </c>
      <c r="D19" s="5" t="s">
        <v>11</v>
      </c>
      <c r="E19" s="5" t="s">
        <v>503</v>
      </c>
      <c r="F19" s="40" t="s">
        <v>503</v>
      </c>
      <c r="G19" s="5" t="s">
        <v>470</v>
      </c>
    </row>
    <row r="20" spans="1:7" ht="17.25" customHeight="1" x14ac:dyDescent="0.2">
      <c r="A20" s="34" t="s">
        <v>531</v>
      </c>
      <c r="B20" s="37" t="s">
        <v>532</v>
      </c>
      <c r="C20" s="12" t="s">
        <v>533</v>
      </c>
      <c r="D20" s="38" t="s">
        <v>34</v>
      </c>
      <c r="E20" s="38" t="s">
        <v>503</v>
      </c>
      <c r="F20" s="41" t="s">
        <v>503</v>
      </c>
      <c r="G20" s="6" t="str">
        <f>IF(ISNUMBER(SEARCH("2015",A20))," Sétima Legislatura (2015-2018)","")</f>
        <v xml:space="preserve"> Sétima Legislatura (2015-2018)</v>
      </c>
    </row>
    <row r="21" spans="1:7" ht="17.25" customHeight="1" x14ac:dyDescent="0.2">
      <c r="A21" s="35" t="s">
        <v>534</v>
      </c>
      <c r="B21" s="36" t="s">
        <v>535</v>
      </c>
      <c r="C21" s="15" t="s">
        <v>536</v>
      </c>
      <c r="D21" s="5" t="s">
        <v>28</v>
      </c>
      <c r="E21" s="5" t="s">
        <v>43</v>
      </c>
      <c r="F21" s="4" t="s">
        <v>537</v>
      </c>
      <c r="G21" s="5" t="s">
        <v>470</v>
      </c>
    </row>
    <row r="22" spans="1:7" ht="17.25" customHeight="1" x14ac:dyDescent="0.2">
      <c r="A22" s="34" t="s">
        <v>538</v>
      </c>
      <c r="B22" s="37" t="s">
        <v>539</v>
      </c>
      <c r="C22" s="12" t="s">
        <v>540</v>
      </c>
      <c r="D22" s="38" t="s">
        <v>21</v>
      </c>
      <c r="E22" s="38" t="s">
        <v>262</v>
      </c>
      <c r="F22" s="3" t="s">
        <v>541</v>
      </c>
      <c r="G22" s="6" t="str">
        <f>IF(ISNUMBER(SEARCH("2015",A22))," Sétima Legislatura (2015-2018)","")</f>
        <v xml:space="preserve"> Sétima Legislatura (2015-2018)</v>
      </c>
    </row>
    <row r="23" spans="1:7" ht="16.5" customHeight="1" x14ac:dyDescent="0.2">
      <c r="A23" s="35" t="s">
        <v>542</v>
      </c>
      <c r="B23" s="36" t="s">
        <v>543</v>
      </c>
      <c r="C23" s="15" t="s">
        <v>544</v>
      </c>
      <c r="D23" s="5" t="s">
        <v>21</v>
      </c>
      <c r="E23" s="5" t="s">
        <v>262</v>
      </c>
      <c r="F23" s="4" t="s">
        <v>545</v>
      </c>
      <c r="G23" s="5" t="s">
        <v>470</v>
      </c>
    </row>
    <row r="24" spans="1:7" ht="17.25" customHeight="1" x14ac:dyDescent="0.2">
      <c r="A24" s="34" t="s">
        <v>546</v>
      </c>
      <c r="B24" s="37" t="s">
        <v>547</v>
      </c>
      <c r="C24" s="12" t="s">
        <v>548</v>
      </c>
      <c r="D24" s="38" t="s">
        <v>33</v>
      </c>
      <c r="E24" s="38" t="s">
        <v>549</v>
      </c>
      <c r="F24" s="3" t="s">
        <v>550</v>
      </c>
      <c r="G24" s="6" t="str">
        <f t="shared" ref="G24:G25" si="0">IF(ISNUMBER(SEARCH("2015",A24))," Sétima Legislatura (2015-2018)","")</f>
        <v xml:space="preserve"> Sétima Legislatura (2015-2018)</v>
      </c>
    </row>
    <row r="25" spans="1:7" ht="17.25" customHeight="1" x14ac:dyDescent="0.2">
      <c r="A25" s="34" t="s">
        <v>551</v>
      </c>
      <c r="B25" s="37" t="s">
        <v>552</v>
      </c>
      <c r="C25" s="12" t="s">
        <v>553</v>
      </c>
      <c r="D25" s="38" t="s">
        <v>11</v>
      </c>
      <c r="E25" s="38" t="s">
        <v>549</v>
      </c>
      <c r="F25" s="42" t="s">
        <v>554</v>
      </c>
      <c r="G25" s="6" t="str">
        <f t="shared" si="0"/>
        <v xml:space="preserve"> Sétima Legislatura (2015-2018)</v>
      </c>
    </row>
    <row r="26" spans="1:7" ht="17.25" customHeight="1" x14ac:dyDescent="0.2">
      <c r="A26" s="35" t="s">
        <v>555</v>
      </c>
      <c r="B26" s="36" t="s">
        <v>556</v>
      </c>
      <c r="C26" s="15" t="s">
        <v>557</v>
      </c>
      <c r="D26" s="5" t="s">
        <v>33</v>
      </c>
      <c r="E26" s="5" t="s">
        <v>549</v>
      </c>
      <c r="F26" s="4" t="s">
        <v>550</v>
      </c>
      <c r="G26" s="5" t="s">
        <v>470</v>
      </c>
    </row>
    <row r="27" spans="1:7" ht="17.25" customHeight="1" x14ac:dyDescent="0.2">
      <c r="A27" s="34" t="s">
        <v>558</v>
      </c>
      <c r="B27" s="37" t="s">
        <v>559</v>
      </c>
      <c r="C27" s="12" t="s">
        <v>560</v>
      </c>
      <c r="D27" s="38" t="s">
        <v>15</v>
      </c>
      <c r="E27" s="38" t="s">
        <v>549</v>
      </c>
      <c r="F27" s="3" t="s">
        <v>550</v>
      </c>
      <c r="G27" s="6" t="str">
        <f>IF(ISNUMBER(SEARCH("2015",A27))," Sétima Legislatura (2015-2018)","")</f>
        <v xml:space="preserve"> Sétima Legislatura (2015-2018)</v>
      </c>
    </row>
    <row r="28" spans="1:7" ht="17.25" customHeight="1" x14ac:dyDescent="0.2">
      <c r="A28" s="35" t="s">
        <v>561</v>
      </c>
      <c r="B28" s="36" t="s">
        <v>562</v>
      </c>
      <c r="C28" s="15" t="s">
        <v>563</v>
      </c>
      <c r="D28" s="5" t="s">
        <v>10</v>
      </c>
      <c r="E28" s="5" t="s">
        <v>549</v>
      </c>
      <c r="F28" s="4" t="s">
        <v>550</v>
      </c>
      <c r="G28" s="5" t="s">
        <v>470</v>
      </c>
    </row>
    <row r="29" spans="1:7" ht="17.25" customHeight="1" x14ac:dyDescent="0.2">
      <c r="A29" s="34" t="s">
        <v>564</v>
      </c>
      <c r="B29" s="37" t="s">
        <v>565</v>
      </c>
      <c r="C29" s="12" t="s">
        <v>566</v>
      </c>
      <c r="D29" s="38" t="s">
        <v>7</v>
      </c>
      <c r="E29" s="38" t="s">
        <v>549</v>
      </c>
      <c r="F29" s="3" t="s">
        <v>550</v>
      </c>
      <c r="G29" s="6" t="str">
        <f>IF(ISNUMBER(SEARCH("2015",A29))," Sétima Legislatura (2015-2018)","")</f>
        <v xml:space="preserve"> Sétima Legislatura (2015-2018)</v>
      </c>
    </row>
    <row r="30" spans="1:7" ht="17.25" customHeight="1" x14ac:dyDescent="0.2">
      <c r="A30" s="35" t="s">
        <v>567</v>
      </c>
      <c r="B30" s="36" t="s">
        <v>568</v>
      </c>
      <c r="C30" s="15" t="s">
        <v>569</v>
      </c>
      <c r="D30" s="5" t="s">
        <v>28</v>
      </c>
      <c r="E30" s="5" t="s">
        <v>549</v>
      </c>
      <c r="F30" s="4" t="s">
        <v>570</v>
      </c>
      <c r="G30" s="5" t="s">
        <v>470</v>
      </c>
    </row>
    <row r="31" spans="1:7" ht="17.25" customHeight="1" x14ac:dyDescent="0.2">
      <c r="A31" s="34" t="s">
        <v>571</v>
      </c>
      <c r="B31" s="37" t="s">
        <v>572</v>
      </c>
      <c r="C31" s="12" t="s">
        <v>573</v>
      </c>
      <c r="D31" s="38" t="s">
        <v>11</v>
      </c>
      <c r="E31" s="38" t="s">
        <v>503</v>
      </c>
      <c r="F31" s="3" t="s">
        <v>574</v>
      </c>
      <c r="G31" s="6" t="str">
        <f>IF(ISNUMBER(SEARCH("2015",A31))," Sétima Legislatura (2015-2018)","")</f>
        <v xml:space="preserve"> Sétima Legislatura (2015-2018)</v>
      </c>
    </row>
    <row r="32" spans="1:7" ht="17.25" customHeight="1" x14ac:dyDescent="0.2">
      <c r="A32" s="35" t="s">
        <v>575</v>
      </c>
      <c r="B32" s="36" t="s">
        <v>576</v>
      </c>
      <c r="C32" s="15" t="s">
        <v>577</v>
      </c>
      <c r="D32" s="5" t="s">
        <v>36</v>
      </c>
      <c r="E32" s="5" t="s">
        <v>503</v>
      </c>
      <c r="F32" s="4" t="s">
        <v>574</v>
      </c>
      <c r="G32" s="5" t="s">
        <v>470</v>
      </c>
    </row>
    <row r="33" spans="1:7" ht="17.25" customHeight="1" x14ac:dyDescent="0.2">
      <c r="A33" s="34" t="s">
        <v>578</v>
      </c>
      <c r="B33" s="37" t="s">
        <v>579</v>
      </c>
      <c r="C33" s="12" t="s">
        <v>580</v>
      </c>
      <c r="D33" s="38" t="s">
        <v>15</v>
      </c>
      <c r="E33" s="38" t="s">
        <v>43</v>
      </c>
      <c r="F33" s="3" t="s">
        <v>581</v>
      </c>
      <c r="G33" s="6" t="str">
        <f>IF(ISNUMBER(SEARCH("2015",A33))," Sétima Legislatura (2015-2018)","")</f>
        <v xml:space="preserve"> Sétima Legislatura (2015-2018)</v>
      </c>
    </row>
    <row r="34" spans="1:7" ht="17.25" customHeight="1" x14ac:dyDescent="0.2">
      <c r="A34" s="35" t="s">
        <v>582</v>
      </c>
      <c r="B34" s="36" t="s">
        <v>583</v>
      </c>
      <c r="C34" s="15" t="s">
        <v>584</v>
      </c>
      <c r="D34" s="5" t="s">
        <v>21</v>
      </c>
      <c r="E34" s="5" t="s">
        <v>262</v>
      </c>
      <c r="F34" s="4" t="s">
        <v>585</v>
      </c>
      <c r="G34" s="5" t="s">
        <v>470</v>
      </c>
    </row>
    <row r="35" spans="1:7" ht="17.25" customHeight="1" x14ac:dyDescent="0.2">
      <c r="A35" s="34" t="s">
        <v>586</v>
      </c>
      <c r="B35" s="37" t="s">
        <v>587</v>
      </c>
      <c r="C35" s="12" t="s">
        <v>588</v>
      </c>
      <c r="D35" s="38" t="s">
        <v>13</v>
      </c>
      <c r="E35" s="38" t="s">
        <v>589</v>
      </c>
      <c r="F35" s="3" t="s">
        <v>590</v>
      </c>
      <c r="G35" s="6" t="str">
        <f>IF(ISNUMBER(SEARCH("2015",A35))," Sétima Legislatura (2015-2018)","")</f>
        <v xml:space="preserve"> Sétima Legislatura (2015-2018)</v>
      </c>
    </row>
    <row r="36" spans="1:7" ht="17.25" customHeight="1" x14ac:dyDescent="0.2">
      <c r="A36" s="35" t="s">
        <v>591</v>
      </c>
      <c r="B36" s="36" t="s">
        <v>592</v>
      </c>
      <c r="C36" s="15" t="s">
        <v>88</v>
      </c>
      <c r="D36" s="5" t="s">
        <v>15</v>
      </c>
      <c r="E36" s="5" t="s">
        <v>503</v>
      </c>
      <c r="F36" s="4" t="s">
        <v>593</v>
      </c>
      <c r="G36" s="5" t="s">
        <v>470</v>
      </c>
    </row>
    <row r="37" spans="1:7" ht="17.25" customHeight="1" x14ac:dyDescent="0.2">
      <c r="A37" s="34" t="s">
        <v>594</v>
      </c>
      <c r="B37" s="37" t="s">
        <v>201</v>
      </c>
      <c r="C37" s="12" t="s">
        <v>595</v>
      </c>
      <c r="D37" s="38" t="s">
        <v>13</v>
      </c>
      <c r="E37" s="38" t="s">
        <v>152</v>
      </c>
      <c r="F37" s="3" t="s">
        <v>596</v>
      </c>
      <c r="G37" s="6" t="str">
        <f>IF(ISNUMBER(SEARCH("2015",A37))," Sétima Legislatura (2015-2018)","")</f>
        <v xml:space="preserve"> Sétima Legislatura (2015-2018)</v>
      </c>
    </row>
    <row r="38" spans="1:7" ht="17.25" customHeight="1" x14ac:dyDescent="0.2">
      <c r="A38" s="35" t="s">
        <v>597</v>
      </c>
      <c r="B38" s="36" t="s">
        <v>598</v>
      </c>
      <c r="C38" s="15" t="s">
        <v>599</v>
      </c>
      <c r="D38" s="5" t="s">
        <v>15</v>
      </c>
      <c r="E38" s="5" t="s">
        <v>549</v>
      </c>
      <c r="F38" s="4" t="s">
        <v>600</v>
      </c>
      <c r="G38" s="5" t="s">
        <v>470</v>
      </c>
    </row>
    <row r="39" spans="1:7" ht="17.25" customHeight="1" x14ac:dyDescent="0.2">
      <c r="A39" s="34" t="s">
        <v>601</v>
      </c>
      <c r="B39" s="37" t="s">
        <v>602</v>
      </c>
      <c r="C39" s="12" t="s">
        <v>603</v>
      </c>
      <c r="D39" s="38" t="s">
        <v>13</v>
      </c>
      <c r="E39" s="38" t="s">
        <v>503</v>
      </c>
      <c r="F39" s="3" t="s">
        <v>604</v>
      </c>
      <c r="G39" s="6" t="str">
        <f>IF(ISNUMBER(SEARCH("2015",A39))," Sétima Legislatura (2015-2018)","")</f>
        <v xml:space="preserve"> Sétima Legislatura (2015-2018)</v>
      </c>
    </row>
    <row r="40" spans="1:7" ht="17.25" customHeight="1" x14ac:dyDescent="0.2">
      <c r="A40" s="35" t="s">
        <v>605</v>
      </c>
      <c r="B40" s="36" t="s">
        <v>606</v>
      </c>
      <c r="C40" s="15" t="s">
        <v>607</v>
      </c>
      <c r="D40" s="5" t="s">
        <v>19</v>
      </c>
      <c r="E40" s="5" t="s">
        <v>503</v>
      </c>
      <c r="F40" s="4" t="s">
        <v>604</v>
      </c>
      <c r="G40" s="5" t="s">
        <v>470</v>
      </c>
    </row>
    <row r="41" spans="1:7" ht="17.25" customHeight="1" x14ac:dyDescent="0.2">
      <c r="A41" s="34" t="s">
        <v>608</v>
      </c>
      <c r="B41" s="37" t="s">
        <v>609</v>
      </c>
      <c r="C41" s="12" t="s">
        <v>610</v>
      </c>
      <c r="D41" s="38" t="s">
        <v>13</v>
      </c>
      <c r="E41" s="38" t="s">
        <v>51</v>
      </c>
      <c r="F41" s="3" t="s">
        <v>611</v>
      </c>
      <c r="G41" s="6" t="str">
        <f>IF(ISNUMBER(SEARCH("2015",A41))," Sétima Legislatura (2015-2018)","")</f>
        <v xml:space="preserve"> Sétima Legislatura (2015-2018)</v>
      </c>
    </row>
    <row r="42" spans="1:7" ht="17.25" customHeight="1" x14ac:dyDescent="0.2">
      <c r="A42" s="35" t="s">
        <v>612</v>
      </c>
      <c r="B42" s="36" t="s">
        <v>613</v>
      </c>
      <c r="C42" s="15" t="s">
        <v>614</v>
      </c>
      <c r="D42" s="5" t="s">
        <v>34</v>
      </c>
      <c r="E42" s="5" t="s">
        <v>135</v>
      </c>
      <c r="F42" s="4" t="s">
        <v>615</v>
      </c>
      <c r="G42" s="5" t="s">
        <v>470</v>
      </c>
    </row>
    <row r="43" spans="1:7" ht="17.25" customHeight="1" x14ac:dyDescent="0.2">
      <c r="A43" s="34" t="s">
        <v>616</v>
      </c>
      <c r="B43" s="37" t="s">
        <v>617</v>
      </c>
      <c r="C43" s="12" t="s">
        <v>472</v>
      </c>
      <c r="D43" s="38" t="s">
        <v>16</v>
      </c>
      <c r="E43" s="38" t="s">
        <v>468</v>
      </c>
      <c r="F43" s="3" t="s">
        <v>618</v>
      </c>
      <c r="G43" s="6" t="str">
        <f>IF(ISNUMBER(SEARCH("2015",A43))," Sétima Legislatura (2015-2018)","")</f>
        <v xml:space="preserve"> Sétima Legislatura (2015-2018)</v>
      </c>
    </row>
    <row r="44" spans="1:7" ht="17.25" customHeight="1" x14ac:dyDescent="0.2">
      <c r="A44" s="35" t="s">
        <v>619</v>
      </c>
      <c r="B44" s="36" t="s">
        <v>620</v>
      </c>
      <c r="C44" s="15" t="s">
        <v>621</v>
      </c>
      <c r="D44" s="5" t="s">
        <v>21</v>
      </c>
      <c r="E44" s="5" t="s">
        <v>622</v>
      </c>
      <c r="F44" s="4" t="s">
        <v>623</v>
      </c>
      <c r="G44" s="5" t="s">
        <v>470</v>
      </c>
    </row>
    <row r="45" spans="1:7" ht="17.25" customHeight="1" x14ac:dyDescent="0.2">
      <c r="A45" s="34" t="s">
        <v>624</v>
      </c>
      <c r="B45" s="37" t="s">
        <v>625</v>
      </c>
      <c r="C45" s="12" t="s">
        <v>626</v>
      </c>
      <c r="D45" s="38" t="s">
        <v>21</v>
      </c>
      <c r="E45" s="38" t="s">
        <v>622</v>
      </c>
      <c r="F45" s="3" t="s">
        <v>627</v>
      </c>
      <c r="G45" s="6" t="str">
        <f>IF(ISNUMBER(SEARCH("2015",A45))," Sétima Legislatura (2015-2018)","")</f>
        <v xml:space="preserve"> Sétima Legislatura (2015-2018)</v>
      </c>
    </row>
    <row r="46" spans="1:7" ht="17.25" customHeight="1" x14ac:dyDescent="0.2">
      <c r="A46" s="35" t="s">
        <v>628</v>
      </c>
      <c r="B46" s="36" t="s">
        <v>629</v>
      </c>
      <c r="C46" s="15" t="s">
        <v>630</v>
      </c>
      <c r="D46" s="5" t="s">
        <v>21</v>
      </c>
      <c r="E46" s="5" t="s">
        <v>503</v>
      </c>
      <c r="F46" s="4" t="s">
        <v>631</v>
      </c>
      <c r="G46" s="5" t="s">
        <v>470</v>
      </c>
    </row>
    <row r="47" spans="1:7" ht="17.25" customHeight="1" x14ac:dyDescent="0.2">
      <c r="A47" s="34" t="s">
        <v>632</v>
      </c>
      <c r="B47" s="37" t="s">
        <v>633</v>
      </c>
      <c r="C47" s="12" t="s">
        <v>634</v>
      </c>
      <c r="D47" s="38" t="s">
        <v>13</v>
      </c>
      <c r="E47" s="38" t="s">
        <v>152</v>
      </c>
      <c r="F47" s="3" t="s">
        <v>635</v>
      </c>
      <c r="G47" s="6" t="str">
        <f>IF(ISNUMBER(SEARCH("2015",A47))," Sétima Legislatura (2015-2018)","")</f>
        <v xml:space="preserve"> Sétima Legislatura (2015-2018)</v>
      </c>
    </row>
    <row r="48" spans="1:7" ht="17.25" customHeight="1" x14ac:dyDescent="0.2">
      <c r="A48" s="35" t="s">
        <v>636</v>
      </c>
      <c r="B48" s="36" t="s">
        <v>637</v>
      </c>
      <c r="C48" s="15" t="s">
        <v>638</v>
      </c>
      <c r="D48" s="5" t="s">
        <v>13</v>
      </c>
      <c r="E48" s="5" t="s">
        <v>639</v>
      </c>
      <c r="F48" s="4" t="s">
        <v>640</v>
      </c>
      <c r="G48" s="5" t="s">
        <v>470</v>
      </c>
    </row>
    <row r="49" spans="1:7" ht="17.25" customHeight="1" x14ac:dyDescent="0.2">
      <c r="A49" s="34" t="s">
        <v>641</v>
      </c>
      <c r="B49" s="37" t="s">
        <v>642</v>
      </c>
      <c r="C49" s="12" t="s">
        <v>643</v>
      </c>
      <c r="D49" s="38" t="s">
        <v>13</v>
      </c>
      <c r="E49" s="38" t="s">
        <v>644</v>
      </c>
      <c r="F49" s="3" t="s">
        <v>645</v>
      </c>
      <c r="G49" s="6" t="str">
        <f>IF(ISNUMBER(SEARCH("2015",A49))," Sétima Legislatura (2015-2018)","")</f>
        <v xml:space="preserve"> Sétima Legislatura (2015-2018)</v>
      </c>
    </row>
    <row r="50" spans="1:7" ht="17.25" customHeight="1" x14ac:dyDescent="0.2">
      <c r="A50" s="35" t="s">
        <v>646</v>
      </c>
      <c r="B50" s="36" t="s">
        <v>647</v>
      </c>
      <c r="C50" s="15" t="s">
        <v>648</v>
      </c>
      <c r="D50" s="5" t="s">
        <v>13</v>
      </c>
      <c r="E50" s="5" t="s">
        <v>644</v>
      </c>
      <c r="F50" s="4" t="s">
        <v>645</v>
      </c>
      <c r="G50" s="5" t="s">
        <v>470</v>
      </c>
    </row>
    <row r="51" spans="1:7" ht="17.25" customHeight="1" x14ac:dyDescent="0.2">
      <c r="A51" s="34" t="s">
        <v>649</v>
      </c>
      <c r="B51" s="37" t="s">
        <v>650</v>
      </c>
      <c r="C51" s="12" t="s">
        <v>651</v>
      </c>
      <c r="D51" s="38" t="s">
        <v>13</v>
      </c>
      <c r="E51" s="38" t="s">
        <v>644</v>
      </c>
      <c r="F51" s="3" t="s">
        <v>645</v>
      </c>
      <c r="G51" s="6" t="str">
        <f>IF(ISNUMBER(SEARCH("2015",A51))," Sétima Legislatura (2015-2018)","")</f>
        <v xml:space="preserve"> Sétima Legislatura (2015-2018)</v>
      </c>
    </row>
    <row r="52" spans="1:7" ht="17.25" customHeight="1" x14ac:dyDescent="0.2">
      <c r="A52" s="35" t="s">
        <v>652</v>
      </c>
      <c r="B52" s="36" t="s">
        <v>653</v>
      </c>
      <c r="C52" s="15" t="s">
        <v>654</v>
      </c>
      <c r="D52" s="5" t="s">
        <v>34</v>
      </c>
      <c r="E52" s="5" t="s">
        <v>135</v>
      </c>
      <c r="F52" s="5" t="s">
        <v>135</v>
      </c>
      <c r="G52" s="5" t="s">
        <v>470</v>
      </c>
    </row>
    <row r="53" spans="1:7" ht="17.25" customHeight="1" x14ac:dyDescent="0.2">
      <c r="A53" s="34" t="s">
        <v>655</v>
      </c>
      <c r="B53" s="37" t="s">
        <v>656</v>
      </c>
      <c r="C53" s="12" t="s">
        <v>657</v>
      </c>
      <c r="D53" s="38" t="s">
        <v>10</v>
      </c>
      <c r="E53" s="38" t="s">
        <v>51</v>
      </c>
      <c r="F53" s="3" t="s">
        <v>658</v>
      </c>
      <c r="G53" s="6" t="str">
        <f>IF(ISNUMBER(SEARCH("2015",A53))," Sétima Legislatura (2015-2018)","")</f>
        <v xml:space="preserve"> Sétima Legislatura (2015-2018)</v>
      </c>
    </row>
    <row r="54" spans="1:7" ht="17.25" customHeight="1" x14ac:dyDescent="0.2">
      <c r="A54" s="35" t="s">
        <v>659</v>
      </c>
      <c r="B54" s="36" t="s">
        <v>660</v>
      </c>
      <c r="C54" s="15" t="s">
        <v>661</v>
      </c>
      <c r="D54" s="5" t="s">
        <v>11</v>
      </c>
      <c r="E54" s="5" t="s">
        <v>662</v>
      </c>
      <c r="F54" s="4" t="s">
        <v>663</v>
      </c>
      <c r="G54" s="5" t="s">
        <v>470</v>
      </c>
    </row>
    <row r="55" spans="1:7" ht="17.25" customHeight="1" x14ac:dyDescent="0.2">
      <c r="A55" s="34" t="s">
        <v>664</v>
      </c>
      <c r="B55" s="37" t="s">
        <v>665</v>
      </c>
      <c r="C55" s="12" t="s">
        <v>666</v>
      </c>
      <c r="D55" s="38" t="s">
        <v>40</v>
      </c>
      <c r="E55" s="38" t="s">
        <v>51</v>
      </c>
      <c r="F55" s="3" t="s">
        <v>667</v>
      </c>
      <c r="G55" s="6" t="str">
        <f>IF(ISNUMBER(SEARCH("2015",A55))," Sétima Legislatura (2015-2018)","")</f>
        <v xml:space="preserve"> Sétima Legislatura (2015-2018)</v>
      </c>
    </row>
    <row r="56" spans="1:7" ht="17.25" customHeight="1" x14ac:dyDescent="0.2">
      <c r="A56" s="35" t="s">
        <v>668</v>
      </c>
      <c r="B56" s="36" t="s">
        <v>669</v>
      </c>
      <c r="C56" s="15" t="s">
        <v>670</v>
      </c>
      <c r="D56" s="5" t="s">
        <v>33</v>
      </c>
      <c r="E56" s="5" t="s">
        <v>43</v>
      </c>
      <c r="F56" s="4" t="s">
        <v>671</v>
      </c>
      <c r="G56" s="5" t="s">
        <v>470</v>
      </c>
    </row>
    <row r="57" spans="1:7" ht="17.25" customHeight="1" x14ac:dyDescent="0.2">
      <c r="A57" s="34" t="s">
        <v>672</v>
      </c>
      <c r="B57" s="37" t="s">
        <v>673</v>
      </c>
      <c r="C57" s="12" t="s">
        <v>674</v>
      </c>
      <c r="D57" s="38" t="s">
        <v>130</v>
      </c>
      <c r="E57" s="38" t="s">
        <v>549</v>
      </c>
      <c r="F57" s="3" t="s">
        <v>675</v>
      </c>
      <c r="G57" s="6" t="str">
        <f>IF(ISNUMBER(SEARCH("2015",A57))," Sétima Legislatura (2015-2018)","")</f>
        <v xml:space="preserve"> Sétima Legislatura (2015-2018)</v>
      </c>
    </row>
    <row r="58" spans="1:7" ht="17.25" customHeight="1" x14ac:dyDescent="0.2">
      <c r="A58" s="35" t="s">
        <v>676</v>
      </c>
      <c r="B58" s="36" t="s">
        <v>677</v>
      </c>
      <c r="C58" s="15" t="s">
        <v>678</v>
      </c>
      <c r="D58" s="5" t="s">
        <v>10</v>
      </c>
      <c r="E58" s="5" t="s">
        <v>477</v>
      </c>
      <c r="F58" s="4" t="s">
        <v>679</v>
      </c>
      <c r="G58" s="5" t="s">
        <v>470</v>
      </c>
    </row>
    <row r="59" spans="1:7" ht="17.25" customHeight="1" x14ac:dyDescent="0.2">
      <c r="A59" s="34" t="s">
        <v>680</v>
      </c>
      <c r="B59" s="37" t="s">
        <v>681</v>
      </c>
      <c r="C59" s="12" t="s">
        <v>682</v>
      </c>
      <c r="D59" s="38" t="s">
        <v>13</v>
      </c>
      <c r="E59" s="38" t="s">
        <v>135</v>
      </c>
      <c r="F59" s="3" t="s">
        <v>683</v>
      </c>
      <c r="G59" s="6" t="str">
        <f>IF(ISNUMBER(SEARCH("2015",A59))," Sétima Legislatura (2015-2018)","")</f>
        <v xml:space="preserve"> Sétima Legislatura (2015-2018)</v>
      </c>
    </row>
    <row r="60" spans="1:7" ht="17.25" customHeight="1" x14ac:dyDescent="0.2">
      <c r="A60" s="35" t="s">
        <v>684</v>
      </c>
      <c r="B60" s="36" t="s">
        <v>685</v>
      </c>
      <c r="C60" s="15" t="s">
        <v>686</v>
      </c>
      <c r="D60" s="5" t="s">
        <v>19</v>
      </c>
      <c r="E60" s="5" t="s">
        <v>135</v>
      </c>
      <c r="F60" s="4" t="s">
        <v>683</v>
      </c>
      <c r="G60" s="5" t="s">
        <v>470</v>
      </c>
    </row>
    <row r="61" spans="1:7" ht="17.25" customHeight="1" x14ac:dyDescent="0.2">
      <c r="A61" s="34" t="s">
        <v>687</v>
      </c>
      <c r="B61" s="37" t="s">
        <v>688</v>
      </c>
      <c r="C61" s="12" t="s">
        <v>689</v>
      </c>
      <c r="D61" s="38" t="s">
        <v>13</v>
      </c>
      <c r="E61" s="38" t="s">
        <v>503</v>
      </c>
      <c r="F61" s="3" t="s">
        <v>690</v>
      </c>
      <c r="G61" s="6" t="str">
        <f>IF(ISNUMBER(SEARCH("2015",A61))," Sétima Legislatura (2015-2018)","")</f>
        <v xml:space="preserve"> Sétima Legislatura (2015-2018)</v>
      </c>
    </row>
    <row r="62" spans="1:7" ht="17.25" customHeight="1" x14ac:dyDescent="0.2">
      <c r="A62" s="35" t="s">
        <v>691</v>
      </c>
      <c r="B62" s="36" t="s">
        <v>692</v>
      </c>
      <c r="C62" s="15" t="s">
        <v>693</v>
      </c>
      <c r="D62" s="5" t="s">
        <v>21</v>
      </c>
      <c r="E62" s="5" t="s">
        <v>662</v>
      </c>
      <c r="F62" s="4" t="s">
        <v>694</v>
      </c>
      <c r="G62" s="5" t="s">
        <v>470</v>
      </c>
    </row>
    <row r="63" spans="1:7" ht="17.25" customHeight="1" x14ac:dyDescent="0.2">
      <c r="A63" s="34" t="s">
        <v>695</v>
      </c>
      <c r="B63" s="37" t="s">
        <v>696</v>
      </c>
      <c r="C63" s="12" t="s">
        <v>697</v>
      </c>
      <c r="D63" s="38" t="s">
        <v>12</v>
      </c>
      <c r="E63" s="38" t="s">
        <v>644</v>
      </c>
      <c r="F63" s="3" t="s">
        <v>698</v>
      </c>
      <c r="G63" s="6" t="str">
        <f>IF(ISNUMBER(SEARCH("2015",A63))," Sétima Legislatura (2015-2018)","")</f>
        <v xml:space="preserve"> Sétima Legislatura (2015-2018)</v>
      </c>
    </row>
    <row r="64" spans="1:7" ht="17.25" customHeight="1" x14ac:dyDescent="0.2">
      <c r="A64" s="35" t="s">
        <v>699</v>
      </c>
      <c r="B64" s="36" t="s">
        <v>700</v>
      </c>
      <c r="C64" s="15" t="s">
        <v>701</v>
      </c>
      <c r="D64" s="5" t="s">
        <v>32</v>
      </c>
      <c r="E64" s="5" t="s">
        <v>622</v>
      </c>
      <c r="F64" s="4" t="s">
        <v>702</v>
      </c>
      <c r="G64" s="5" t="s">
        <v>470</v>
      </c>
    </row>
    <row r="65" spans="1:7" ht="17.25" customHeight="1" x14ac:dyDescent="0.2">
      <c r="A65" s="34" t="s">
        <v>703</v>
      </c>
      <c r="B65" s="37" t="s">
        <v>704</v>
      </c>
      <c r="C65" s="12" t="s">
        <v>705</v>
      </c>
      <c r="D65" s="38" t="s">
        <v>130</v>
      </c>
      <c r="E65" s="38" t="s">
        <v>135</v>
      </c>
      <c r="F65" s="3" t="s">
        <v>706</v>
      </c>
      <c r="G65" s="6" t="str">
        <f>IF(ISNUMBER(SEARCH("2015",A65))," Sétima Legislatura (2015-2018)","")</f>
        <v xml:space="preserve"> Sétima Legislatura (2015-2018)</v>
      </c>
    </row>
    <row r="66" spans="1:7" ht="17.25" customHeight="1" x14ac:dyDescent="0.2">
      <c r="A66" s="35" t="s">
        <v>707</v>
      </c>
      <c r="B66" s="36" t="s">
        <v>708</v>
      </c>
      <c r="C66" s="15" t="s">
        <v>709</v>
      </c>
      <c r="D66" s="5" t="s">
        <v>34</v>
      </c>
      <c r="E66" s="5" t="s">
        <v>477</v>
      </c>
      <c r="F66" s="4" t="s">
        <v>710</v>
      </c>
      <c r="G66" s="5" t="s">
        <v>470</v>
      </c>
    </row>
    <row r="67" spans="1:7" ht="17.25" customHeight="1" x14ac:dyDescent="0.2">
      <c r="A67" s="34" t="s">
        <v>711</v>
      </c>
      <c r="B67" s="37" t="s">
        <v>712</v>
      </c>
      <c r="C67" s="12" t="s">
        <v>607</v>
      </c>
      <c r="D67" s="38" t="s">
        <v>19</v>
      </c>
      <c r="E67" s="38" t="s">
        <v>503</v>
      </c>
      <c r="F67" s="3" t="s">
        <v>713</v>
      </c>
      <c r="G67" s="6" t="str">
        <f>IF(ISNUMBER(SEARCH("2015",A67))," Sétima Legislatura (2015-2018)","")</f>
        <v xml:space="preserve"> Sétima Legislatura (2015-2018)</v>
      </c>
    </row>
    <row r="68" spans="1:7" ht="17.25" customHeight="1" x14ac:dyDescent="0.2">
      <c r="A68" s="35" t="s">
        <v>714</v>
      </c>
      <c r="B68" s="36" t="s">
        <v>715</v>
      </c>
      <c r="C68" s="15" t="s">
        <v>716</v>
      </c>
      <c r="D68" s="5" t="s">
        <v>13</v>
      </c>
      <c r="E68" s="5" t="s">
        <v>452</v>
      </c>
      <c r="F68" s="4" t="s">
        <v>717</v>
      </c>
      <c r="G68" s="5" t="s">
        <v>470</v>
      </c>
    </row>
    <row r="69" spans="1:7" ht="17.25" customHeight="1" x14ac:dyDescent="0.2">
      <c r="A69" s="34" t="s">
        <v>718</v>
      </c>
      <c r="B69" s="37" t="s">
        <v>719</v>
      </c>
      <c r="C69" s="12" t="s">
        <v>720</v>
      </c>
      <c r="D69" s="38" t="s">
        <v>13</v>
      </c>
      <c r="E69" s="38" t="s">
        <v>503</v>
      </c>
      <c r="F69" s="3" t="s">
        <v>721</v>
      </c>
      <c r="G69" s="6" t="str">
        <f>IF(ISNUMBER(SEARCH("2015",A69))," Sétima Legislatura (2015-2018)","")</f>
        <v xml:space="preserve"> Sétima Legislatura (2015-2018)</v>
      </c>
    </row>
    <row r="70" spans="1:7" ht="17.25" customHeight="1" x14ac:dyDescent="0.2">
      <c r="A70" s="35" t="s">
        <v>722</v>
      </c>
      <c r="B70" s="36" t="s">
        <v>723</v>
      </c>
      <c r="C70" s="15" t="s">
        <v>724</v>
      </c>
      <c r="D70" s="5" t="s">
        <v>40</v>
      </c>
      <c r="E70" s="5" t="s">
        <v>589</v>
      </c>
      <c r="F70" s="4" t="s">
        <v>725</v>
      </c>
      <c r="G70" s="5" t="s">
        <v>470</v>
      </c>
    </row>
    <row r="71" spans="1:7" ht="17.25" customHeight="1" x14ac:dyDescent="0.2">
      <c r="A71" s="39" t="s">
        <v>726</v>
      </c>
      <c r="B71" s="12" t="s">
        <v>727</v>
      </c>
      <c r="C71" s="12" t="s">
        <v>728</v>
      </c>
      <c r="D71" s="6" t="s">
        <v>34</v>
      </c>
      <c r="E71" s="6" t="s">
        <v>464</v>
      </c>
      <c r="F71" s="3" t="s">
        <v>729</v>
      </c>
      <c r="G71" s="6" t="str">
        <f t="shared" ref="G71:G86" si="1">IF(ISNUMBER(SEARCH("2016",A71))," Sétima Legislatura (2015-2018)","")</f>
        <v xml:space="preserve"> Sétima Legislatura (2015-2018)</v>
      </c>
    </row>
    <row r="72" spans="1:7" ht="17.25" customHeight="1" x14ac:dyDescent="0.2">
      <c r="A72" s="7" t="s">
        <v>730</v>
      </c>
      <c r="B72" s="15" t="s">
        <v>731</v>
      </c>
      <c r="C72" s="15" t="s">
        <v>732</v>
      </c>
      <c r="D72" s="5" t="s">
        <v>130</v>
      </c>
      <c r="E72" s="5" t="s">
        <v>622</v>
      </c>
      <c r="F72" s="4" t="s">
        <v>733</v>
      </c>
      <c r="G72" s="5" t="str">
        <f t="shared" si="1"/>
        <v xml:space="preserve"> Sétima Legislatura (2015-2018)</v>
      </c>
    </row>
    <row r="73" spans="1:7" ht="17.25" customHeight="1" x14ac:dyDescent="0.2">
      <c r="A73" s="39" t="s">
        <v>734</v>
      </c>
      <c r="B73" s="12" t="s">
        <v>735</v>
      </c>
      <c r="C73" s="12" t="s">
        <v>736</v>
      </c>
      <c r="D73" s="6" t="s">
        <v>34</v>
      </c>
      <c r="E73" s="6" t="s">
        <v>8</v>
      </c>
      <c r="F73" s="3" t="s">
        <v>737</v>
      </c>
      <c r="G73" s="6" t="str">
        <f t="shared" si="1"/>
        <v xml:space="preserve"> Sétima Legislatura (2015-2018)</v>
      </c>
    </row>
    <row r="74" spans="1:7" ht="17.25" customHeight="1" x14ac:dyDescent="0.2">
      <c r="A74" s="7" t="s">
        <v>738</v>
      </c>
      <c r="B74" s="15" t="s">
        <v>42</v>
      </c>
      <c r="C74" s="15" t="s">
        <v>739</v>
      </c>
      <c r="D74" s="5" t="s">
        <v>13</v>
      </c>
      <c r="E74" s="5" t="s">
        <v>622</v>
      </c>
      <c r="F74" s="4" t="s">
        <v>740</v>
      </c>
      <c r="G74" s="5" t="str">
        <f t="shared" si="1"/>
        <v xml:space="preserve"> Sétima Legislatura (2015-2018)</v>
      </c>
    </row>
    <row r="75" spans="1:7" ht="17.25" customHeight="1" x14ac:dyDescent="0.2">
      <c r="A75" s="39" t="s">
        <v>741</v>
      </c>
      <c r="B75" s="17" t="s">
        <v>742</v>
      </c>
      <c r="C75" s="12" t="s">
        <v>742</v>
      </c>
      <c r="D75" s="6" t="s">
        <v>11</v>
      </c>
      <c r="E75" s="6" t="s">
        <v>53</v>
      </c>
      <c r="F75" s="3" t="s">
        <v>743</v>
      </c>
      <c r="G75" s="6" t="str">
        <f t="shared" si="1"/>
        <v xml:space="preserve"> Sétima Legislatura (2015-2018)</v>
      </c>
    </row>
    <row r="76" spans="1:7" ht="17.25" customHeight="1" x14ac:dyDescent="0.2">
      <c r="A76" s="7" t="s">
        <v>744</v>
      </c>
      <c r="B76" s="18" t="s">
        <v>745</v>
      </c>
      <c r="C76" s="15" t="s">
        <v>746</v>
      </c>
      <c r="D76" s="5" t="s">
        <v>34</v>
      </c>
      <c r="E76" s="5" t="s">
        <v>644</v>
      </c>
      <c r="F76" s="4" t="s">
        <v>747</v>
      </c>
      <c r="G76" s="5" t="str">
        <f t="shared" si="1"/>
        <v xml:space="preserve"> Sétima Legislatura (2015-2018)</v>
      </c>
    </row>
    <row r="77" spans="1:7" ht="17.25" customHeight="1" x14ac:dyDescent="0.2">
      <c r="A77" s="39" t="s">
        <v>748</v>
      </c>
      <c r="B77" s="17" t="s">
        <v>749</v>
      </c>
      <c r="C77" s="12" t="s">
        <v>750</v>
      </c>
      <c r="D77" s="6" t="s">
        <v>11</v>
      </c>
      <c r="E77" s="6" t="s">
        <v>452</v>
      </c>
      <c r="F77" s="3" t="s">
        <v>751</v>
      </c>
      <c r="G77" s="6" t="str">
        <f t="shared" si="1"/>
        <v xml:space="preserve"> Sétima Legislatura (2015-2018)</v>
      </c>
    </row>
    <row r="78" spans="1:7" ht="17.25" customHeight="1" x14ac:dyDescent="0.2">
      <c r="A78" s="7" t="s">
        <v>752</v>
      </c>
      <c r="B78" s="18" t="s">
        <v>753</v>
      </c>
      <c r="C78" s="15" t="s">
        <v>754</v>
      </c>
      <c r="D78" s="5" t="s">
        <v>34</v>
      </c>
      <c r="E78" s="5" t="s">
        <v>452</v>
      </c>
      <c r="F78" s="4" t="s">
        <v>755</v>
      </c>
      <c r="G78" s="5" t="str">
        <f t="shared" si="1"/>
        <v xml:space="preserve"> Sétima Legislatura (2015-2018)</v>
      </c>
    </row>
    <row r="79" spans="1:7" ht="17.25" customHeight="1" x14ac:dyDescent="0.2">
      <c r="A79" s="39" t="s">
        <v>756</v>
      </c>
      <c r="B79" s="17" t="s">
        <v>757</v>
      </c>
      <c r="C79" s="12" t="s">
        <v>758</v>
      </c>
      <c r="D79" s="6" t="s">
        <v>13</v>
      </c>
      <c r="E79" s="6" t="s">
        <v>53</v>
      </c>
      <c r="F79" s="3" t="s">
        <v>759</v>
      </c>
      <c r="G79" s="6" t="str">
        <f t="shared" si="1"/>
        <v xml:space="preserve"> Sétima Legislatura (2015-2018)</v>
      </c>
    </row>
    <row r="80" spans="1:7" ht="17.25" customHeight="1" x14ac:dyDescent="0.2">
      <c r="A80" s="7" t="s">
        <v>760</v>
      </c>
      <c r="B80" s="18" t="s">
        <v>761</v>
      </c>
      <c r="C80" s="15" t="s">
        <v>762</v>
      </c>
      <c r="D80" s="5" t="s">
        <v>11</v>
      </c>
      <c r="E80" s="5" t="s">
        <v>549</v>
      </c>
      <c r="F80" s="4" t="s">
        <v>763</v>
      </c>
      <c r="G80" s="5" t="str">
        <f t="shared" si="1"/>
        <v xml:space="preserve"> Sétima Legislatura (2015-2018)</v>
      </c>
    </row>
    <row r="81" spans="1:7" ht="17.25" customHeight="1" x14ac:dyDescent="0.2">
      <c r="A81" s="39" t="s">
        <v>764</v>
      </c>
      <c r="B81" s="17" t="s">
        <v>765</v>
      </c>
      <c r="C81" s="12" t="s">
        <v>766</v>
      </c>
      <c r="D81" s="6" t="s">
        <v>36</v>
      </c>
      <c r="E81" s="6" t="s">
        <v>53</v>
      </c>
      <c r="F81" s="3" t="s">
        <v>767</v>
      </c>
      <c r="G81" s="6" t="str">
        <f t="shared" si="1"/>
        <v xml:space="preserve"> Sétima Legislatura (2015-2018)</v>
      </c>
    </row>
    <row r="82" spans="1:7" ht="17.25" customHeight="1" x14ac:dyDescent="0.2">
      <c r="A82" s="7" t="s">
        <v>768</v>
      </c>
      <c r="B82" s="18" t="s">
        <v>769</v>
      </c>
      <c r="C82" s="15" t="s">
        <v>770</v>
      </c>
      <c r="D82" s="5" t="s">
        <v>12</v>
      </c>
      <c r="E82" s="5" t="s">
        <v>622</v>
      </c>
      <c r="F82" s="4" t="s">
        <v>771</v>
      </c>
      <c r="G82" s="5" t="str">
        <f t="shared" si="1"/>
        <v xml:space="preserve"> Sétima Legislatura (2015-2018)</v>
      </c>
    </row>
    <row r="83" spans="1:7" ht="17.25" customHeight="1" x14ac:dyDescent="0.2">
      <c r="A83" s="39" t="s">
        <v>772</v>
      </c>
      <c r="B83" s="17" t="s">
        <v>773</v>
      </c>
      <c r="C83" s="12" t="s">
        <v>774</v>
      </c>
      <c r="D83" s="6" t="s">
        <v>130</v>
      </c>
      <c r="E83" s="6" t="s">
        <v>53</v>
      </c>
      <c r="F83" s="3" t="s">
        <v>775</v>
      </c>
      <c r="G83" s="6" t="str">
        <f t="shared" si="1"/>
        <v xml:space="preserve"> Sétima Legislatura (2015-2018)</v>
      </c>
    </row>
    <row r="84" spans="1:7" ht="17.25" customHeight="1" x14ac:dyDescent="0.2">
      <c r="A84" s="7" t="s">
        <v>776</v>
      </c>
      <c r="B84" s="18" t="s">
        <v>777</v>
      </c>
      <c r="C84" s="15" t="s">
        <v>778</v>
      </c>
      <c r="D84" s="5" t="s">
        <v>19</v>
      </c>
      <c r="E84" s="5" t="s">
        <v>53</v>
      </c>
      <c r="F84" s="4" t="s">
        <v>779</v>
      </c>
      <c r="G84" s="5" t="str">
        <f t="shared" si="1"/>
        <v xml:space="preserve"> Sétima Legislatura (2015-2018)</v>
      </c>
    </row>
    <row r="85" spans="1:7" ht="17.25" customHeight="1" x14ac:dyDescent="0.2">
      <c r="A85" s="39" t="s">
        <v>780</v>
      </c>
      <c r="B85" s="17" t="s">
        <v>781</v>
      </c>
      <c r="C85" s="12" t="s">
        <v>782</v>
      </c>
      <c r="D85" s="6" t="s">
        <v>13</v>
      </c>
      <c r="E85" s="6" t="s">
        <v>622</v>
      </c>
      <c r="F85" s="3" t="s">
        <v>783</v>
      </c>
      <c r="G85" s="6" t="str">
        <f t="shared" si="1"/>
        <v xml:space="preserve"> Sétima Legislatura (2015-2018)</v>
      </c>
    </row>
    <row r="86" spans="1:7" ht="17.25" customHeight="1" x14ac:dyDescent="0.2">
      <c r="A86" s="7" t="s">
        <v>784</v>
      </c>
      <c r="B86" s="18" t="s">
        <v>785</v>
      </c>
      <c r="C86" s="15" t="s">
        <v>786</v>
      </c>
      <c r="D86" s="5" t="s">
        <v>34</v>
      </c>
      <c r="E86" s="5" t="s">
        <v>589</v>
      </c>
      <c r="F86" s="4" t="s">
        <v>787</v>
      </c>
      <c r="G86" s="5" t="str">
        <f t="shared" si="1"/>
        <v xml:space="preserve"> Sétima Legislatura (2015-2018)</v>
      </c>
    </row>
    <row r="87" spans="1:7" ht="17.25" customHeight="1" x14ac:dyDescent="0.2">
      <c r="A87" s="39" t="s">
        <v>788</v>
      </c>
      <c r="B87" s="12" t="s">
        <v>789</v>
      </c>
      <c r="C87" s="12" t="s">
        <v>790</v>
      </c>
      <c r="D87" s="6" t="s">
        <v>13</v>
      </c>
      <c r="E87" s="6" t="s">
        <v>662</v>
      </c>
      <c r="F87" s="3" t="s">
        <v>791</v>
      </c>
      <c r="G87" s="6" t="str">
        <f t="shared" ref="G87:G93" si="2">IF(ISNUMBER(SEARCH("2017",A87))," Sétima Legislatura (2015-2018)","")</f>
        <v xml:space="preserve"> Sétima Legislatura (2015-2018)</v>
      </c>
    </row>
    <row r="88" spans="1:7" ht="17.25" customHeight="1" x14ac:dyDescent="0.2">
      <c r="A88" s="7" t="s">
        <v>792</v>
      </c>
      <c r="B88" s="15" t="s">
        <v>793</v>
      </c>
      <c r="C88" s="15" t="s">
        <v>794</v>
      </c>
      <c r="D88" s="5" t="s">
        <v>19</v>
      </c>
      <c r="E88" s="5" t="s">
        <v>644</v>
      </c>
      <c r="F88" s="4" t="s">
        <v>795</v>
      </c>
      <c r="G88" s="5" t="str">
        <f t="shared" si="2"/>
        <v xml:space="preserve"> Sétima Legislatura (2015-2018)</v>
      </c>
    </row>
    <row r="89" spans="1:7" ht="17.25" customHeight="1" x14ac:dyDescent="0.2">
      <c r="A89" s="39" t="s">
        <v>796</v>
      </c>
      <c r="B89" s="12" t="s">
        <v>797</v>
      </c>
      <c r="C89" s="12" t="s">
        <v>798</v>
      </c>
      <c r="D89" s="6" t="s">
        <v>11</v>
      </c>
      <c r="E89" s="6" t="s">
        <v>503</v>
      </c>
      <c r="F89" s="42" t="s">
        <v>799</v>
      </c>
      <c r="G89" s="6" t="str">
        <f t="shared" si="2"/>
        <v xml:space="preserve"> Sétima Legislatura (2015-2018)</v>
      </c>
    </row>
    <row r="90" spans="1:7" ht="17.25" customHeight="1" x14ac:dyDescent="0.2">
      <c r="A90" s="7" t="s">
        <v>800</v>
      </c>
      <c r="B90" s="15" t="s">
        <v>801</v>
      </c>
      <c r="C90" s="15" t="s">
        <v>802</v>
      </c>
      <c r="D90" s="5" t="s">
        <v>11</v>
      </c>
      <c r="E90" s="5" t="s">
        <v>135</v>
      </c>
      <c r="F90" s="4" t="s">
        <v>803</v>
      </c>
      <c r="G90" s="5" t="str">
        <f t="shared" si="2"/>
        <v xml:space="preserve"> Sétima Legislatura (2015-2018)</v>
      </c>
    </row>
    <row r="91" spans="1:7" ht="17.25" customHeight="1" x14ac:dyDescent="0.2">
      <c r="A91" s="39" t="s">
        <v>804</v>
      </c>
      <c r="B91" s="12" t="s">
        <v>805</v>
      </c>
      <c r="C91" s="12" t="s">
        <v>806</v>
      </c>
      <c r="D91" s="6" t="s">
        <v>34</v>
      </c>
      <c r="E91" s="6" t="s">
        <v>807</v>
      </c>
      <c r="F91" s="3" t="s">
        <v>808</v>
      </c>
      <c r="G91" s="6" t="str">
        <f t="shared" si="2"/>
        <v xml:space="preserve"> Sétima Legislatura (2015-2018)</v>
      </c>
    </row>
    <row r="92" spans="1:7" ht="17.25" customHeight="1" x14ac:dyDescent="0.2">
      <c r="A92" s="7" t="s">
        <v>809</v>
      </c>
      <c r="B92" s="15" t="s">
        <v>810</v>
      </c>
      <c r="C92" s="15" t="s">
        <v>811</v>
      </c>
      <c r="D92" s="5" t="s">
        <v>13</v>
      </c>
      <c r="E92" s="5" t="s">
        <v>51</v>
      </c>
      <c r="F92" s="4" t="s">
        <v>812</v>
      </c>
      <c r="G92" s="5" t="str">
        <f t="shared" si="2"/>
        <v xml:space="preserve"> Sétima Legislatura (2015-2018)</v>
      </c>
    </row>
    <row r="93" spans="1:7" ht="17.25" customHeight="1" x14ac:dyDescent="0.2">
      <c r="A93" s="39" t="s">
        <v>813</v>
      </c>
      <c r="B93" s="12" t="s">
        <v>814</v>
      </c>
      <c r="C93" s="12" t="s">
        <v>815</v>
      </c>
      <c r="D93" s="6" t="s">
        <v>13</v>
      </c>
      <c r="E93" s="6" t="s">
        <v>622</v>
      </c>
      <c r="F93" s="3" t="s">
        <v>816</v>
      </c>
      <c r="G93" s="6" t="str">
        <f t="shared" si="2"/>
        <v xml:space="preserve"> Sétima Legislatura (2015-2018)</v>
      </c>
    </row>
    <row r="94" spans="1:7" ht="17.25" customHeight="1" x14ac:dyDescent="0.2">
      <c r="A94" s="39" t="s">
        <v>817</v>
      </c>
      <c r="B94" s="12" t="s">
        <v>818</v>
      </c>
      <c r="C94" s="12" t="s">
        <v>819</v>
      </c>
      <c r="D94" s="6" t="s">
        <v>13</v>
      </c>
      <c r="E94" s="6" t="s">
        <v>135</v>
      </c>
      <c r="F94" s="3" t="s">
        <v>820</v>
      </c>
      <c r="G94" s="6" t="str">
        <f>IF(ISNUMBER(SEARCH("2018",A94))," Sétima Legislatura (2015-2018)","")</f>
        <v xml:space="preserve"> Sétima Legislatura (2015-2018)</v>
      </c>
    </row>
    <row r="95" spans="1:7" ht="17.25" customHeight="1" x14ac:dyDescent="0.2">
      <c r="A95" s="7" t="s">
        <v>821</v>
      </c>
      <c r="B95" s="15" t="s">
        <v>822</v>
      </c>
      <c r="C95" s="15" t="s">
        <v>823</v>
      </c>
      <c r="D95" s="5" t="s">
        <v>15</v>
      </c>
      <c r="E95" s="5" t="s">
        <v>152</v>
      </c>
      <c r="F95" s="4" t="s">
        <v>824</v>
      </c>
      <c r="G95" s="5" t="str">
        <f>IF(ISNUMBER(SEARCH("2018",A94))," Sétima Legislatura (2015-2018)","")</f>
        <v xml:space="preserve"> Sétima Legislatura (2015-2018)</v>
      </c>
    </row>
    <row r="96" spans="1:7" ht="17.25" customHeight="1" x14ac:dyDescent="0.2">
      <c r="A96" s="39" t="s">
        <v>825</v>
      </c>
      <c r="B96" s="12" t="s">
        <v>826</v>
      </c>
      <c r="C96" s="12" t="s">
        <v>827</v>
      </c>
      <c r="D96" s="6" t="s">
        <v>13</v>
      </c>
      <c r="E96" s="6" t="s">
        <v>503</v>
      </c>
      <c r="F96" s="3" t="s">
        <v>828</v>
      </c>
      <c r="G96" s="6" t="str">
        <f>IF(ISNUMBER(SEARCH("2018",A96))," Sétima Legislatura (2015-2018)","")</f>
        <v xml:space="preserve"> Sétima Legislatura (2015-2018)</v>
      </c>
    </row>
    <row r="97" spans="1:7" ht="17.25" customHeight="1" x14ac:dyDescent="0.2">
      <c r="A97" s="7" t="s">
        <v>829</v>
      </c>
      <c r="B97" s="15" t="s">
        <v>830</v>
      </c>
      <c r="C97" s="15" t="s">
        <v>831</v>
      </c>
      <c r="D97" s="5" t="s">
        <v>13</v>
      </c>
      <c r="E97" s="5" t="s">
        <v>503</v>
      </c>
      <c r="F97" s="4" t="s">
        <v>832</v>
      </c>
      <c r="G97" s="5" t="str">
        <f>IF(ISNUMBER(SEARCH("2018",A96))," Sétima Legislatura (2015-2018)","")</f>
        <v xml:space="preserve"> Sétima Legislatura (2015-2018)</v>
      </c>
    </row>
  </sheetData>
  <autoFilter ref="A1:G97" xr:uid="{00000000-0009-0000-0000-000004000000}"/>
  <conditionalFormatting sqref="D2:D97">
    <cfRule type="notContainsBlanks" dxfId="13" priority="1">
      <formula>LEN(TRIM(D2))&gt;0</formula>
    </cfRule>
  </conditionalFormatting>
  <hyperlinks>
    <hyperlink ref="A1" r:id="rId1" xr:uid="{00000000-0004-0000-0400-000000000000}"/>
    <hyperlink ref="A2" r:id="rId2" xr:uid="{00000000-0004-0000-0400-000001000000}"/>
    <hyperlink ref="A3" r:id="rId3" xr:uid="{00000000-0004-0000-0400-000002000000}"/>
    <hyperlink ref="A4" r:id="rId4" xr:uid="{00000000-0004-0000-0400-000003000000}"/>
    <hyperlink ref="A5" r:id="rId5" xr:uid="{00000000-0004-0000-0400-000004000000}"/>
    <hyperlink ref="A6" r:id="rId6" xr:uid="{00000000-0004-0000-0400-000005000000}"/>
    <hyperlink ref="A7" r:id="rId7" xr:uid="{00000000-0004-0000-0400-000006000000}"/>
    <hyperlink ref="A8" r:id="rId8" xr:uid="{00000000-0004-0000-0400-000007000000}"/>
    <hyperlink ref="A9" r:id="rId9" xr:uid="{00000000-0004-0000-0400-000008000000}"/>
    <hyperlink ref="A10" r:id="rId10" xr:uid="{00000000-0004-0000-0400-000009000000}"/>
    <hyperlink ref="A11" r:id="rId11" xr:uid="{00000000-0004-0000-0400-00000A000000}"/>
    <hyperlink ref="A12" r:id="rId12" xr:uid="{00000000-0004-0000-0400-00000B000000}"/>
    <hyperlink ref="A13" r:id="rId13" xr:uid="{00000000-0004-0000-0400-00000C000000}"/>
    <hyperlink ref="A14" r:id="rId14" xr:uid="{00000000-0004-0000-0400-00000D000000}"/>
    <hyperlink ref="A15" r:id="rId15" xr:uid="{00000000-0004-0000-0400-00000E000000}"/>
    <hyperlink ref="A16" r:id="rId16" xr:uid="{00000000-0004-0000-0400-00000F000000}"/>
    <hyperlink ref="A17" r:id="rId17" xr:uid="{00000000-0004-0000-0400-000010000000}"/>
    <hyperlink ref="A18" r:id="rId18" xr:uid="{00000000-0004-0000-0400-000011000000}"/>
    <hyperlink ref="A19" r:id="rId19" xr:uid="{00000000-0004-0000-0400-000012000000}"/>
    <hyperlink ref="A20" r:id="rId20" xr:uid="{00000000-0004-0000-0400-000013000000}"/>
    <hyperlink ref="A21" r:id="rId21" xr:uid="{00000000-0004-0000-0400-000014000000}"/>
    <hyperlink ref="A22" r:id="rId22" xr:uid="{00000000-0004-0000-0400-000015000000}"/>
    <hyperlink ref="A23" r:id="rId23" xr:uid="{00000000-0004-0000-0400-000016000000}"/>
    <hyperlink ref="A24" r:id="rId24" xr:uid="{00000000-0004-0000-0400-000017000000}"/>
    <hyperlink ref="A25" r:id="rId25" xr:uid="{00000000-0004-0000-0400-000018000000}"/>
    <hyperlink ref="A26" r:id="rId26" xr:uid="{00000000-0004-0000-0400-000019000000}"/>
    <hyperlink ref="A27" r:id="rId27" xr:uid="{00000000-0004-0000-0400-00001A000000}"/>
    <hyperlink ref="A28" r:id="rId28" xr:uid="{00000000-0004-0000-0400-00001B000000}"/>
    <hyperlink ref="A29" r:id="rId29" xr:uid="{00000000-0004-0000-0400-00001C000000}"/>
    <hyperlink ref="A30" r:id="rId30" xr:uid="{00000000-0004-0000-0400-00001D000000}"/>
    <hyperlink ref="A31" r:id="rId31" xr:uid="{00000000-0004-0000-0400-00001E000000}"/>
    <hyperlink ref="A32" r:id="rId32" xr:uid="{00000000-0004-0000-0400-00001F000000}"/>
    <hyperlink ref="A33" r:id="rId33" xr:uid="{00000000-0004-0000-0400-000020000000}"/>
    <hyperlink ref="A34" r:id="rId34" xr:uid="{00000000-0004-0000-0400-000021000000}"/>
    <hyperlink ref="A35" r:id="rId35" xr:uid="{00000000-0004-0000-0400-000022000000}"/>
    <hyperlink ref="A36" r:id="rId36" xr:uid="{00000000-0004-0000-0400-000023000000}"/>
    <hyperlink ref="A37" r:id="rId37" xr:uid="{00000000-0004-0000-0400-000024000000}"/>
    <hyperlink ref="A38" r:id="rId38" xr:uid="{00000000-0004-0000-0400-000025000000}"/>
    <hyperlink ref="A39" r:id="rId39" xr:uid="{00000000-0004-0000-0400-000026000000}"/>
    <hyperlink ref="A40" r:id="rId40" xr:uid="{00000000-0004-0000-0400-000027000000}"/>
    <hyperlink ref="A41" r:id="rId41" xr:uid="{00000000-0004-0000-0400-000028000000}"/>
    <hyperlink ref="A42" r:id="rId42" xr:uid="{00000000-0004-0000-0400-000029000000}"/>
    <hyperlink ref="A43" r:id="rId43" xr:uid="{00000000-0004-0000-0400-00002A000000}"/>
    <hyperlink ref="A44" r:id="rId44" xr:uid="{00000000-0004-0000-0400-00002B000000}"/>
    <hyperlink ref="A45" r:id="rId45" xr:uid="{00000000-0004-0000-0400-00002C000000}"/>
    <hyperlink ref="A46" r:id="rId46" xr:uid="{00000000-0004-0000-0400-00002D000000}"/>
    <hyperlink ref="A47" r:id="rId47" xr:uid="{00000000-0004-0000-0400-00002E000000}"/>
    <hyperlink ref="A48" r:id="rId48" xr:uid="{00000000-0004-0000-0400-00002F000000}"/>
    <hyperlink ref="A49" r:id="rId49" xr:uid="{00000000-0004-0000-0400-000030000000}"/>
    <hyperlink ref="A50" r:id="rId50" xr:uid="{00000000-0004-0000-0400-000031000000}"/>
    <hyperlink ref="A51" r:id="rId51" xr:uid="{00000000-0004-0000-0400-000032000000}"/>
    <hyperlink ref="A52" r:id="rId52" xr:uid="{00000000-0004-0000-0400-000033000000}"/>
    <hyperlink ref="A53" r:id="rId53" xr:uid="{00000000-0004-0000-0400-000034000000}"/>
    <hyperlink ref="A54" r:id="rId54" xr:uid="{00000000-0004-0000-0400-000035000000}"/>
    <hyperlink ref="A55" r:id="rId55" xr:uid="{00000000-0004-0000-0400-000036000000}"/>
    <hyperlink ref="A56" r:id="rId56" xr:uid="{00000000-0004-0000-0400-000037000000}"/>
    <hyperlink ref="A57" r:id="rId57" xr:uid="{00000000-0004-0000-0400-000038000000}"/>
    <hyperlink ref="A58" r:id="rId58" xr:uid="{00000000-0004-0000-0400-000039000000}"/>
    <hyperlink ref="A59" r:id="rId59" xr:uid="{00000000-0004-0000-0400-00003A000000}"/>
    <hyperlink ref="A60" r:id="rId60" xr:uid="{00000000-0004-0000-0400-00003B000000}"/>
    <hyperlink ref="A61" r:id="rId61" xr:uid="{00000000-0004-0000-0400-00003C000000}"/>
    <hyperlink ref="A62" r:id="rId62" xr:uid="{00000000-0004-0000-0400-00003D000000}"/>
    <hyperlink ref="A63" r:id="rId63" xr:uid="{00000000-0004-0000-0400-00003E000000}"/>
    <hyperlink ref="A64" r:id="rId64" xr:uid="{00000000-0004-0000-0400-00003F000000}"/>
    <hyperlink ref="A65" r:id="rId65" xr:uid="{00000000-0004-0000-0400-000040000000}"/>
    <hyperlink ref="A66" r:id="rId66" xr:uid="{00000000-0004-0000-0400-000041000000}"/>
    <hyperlink ref="A67" r:id="rId67" xr:uid="{00000000-0004-0000-0400-000042000000}"/>
    <hyperlink ref="A68" r:id="rId68" xr:uid="{00000000-0004-0000-0400-000043000000}"/>
    <hyperlink ref="A69" r:id="rId69" xr:uid="{00000000-0004-0000-0400-000044000000}"/>
    <hyperlink ref="A70" r:id="rId70" xr:uid="{00000000-0004-0000-0400-000045000000}"/>
    <hyperlink ref="A71" r:id="rId71" xr:uid="{00000000-0004-0000-0400-000046000000}"/>
    <hyperlink ref="A72" r:id="rId72" xr:uid="{00000000-0004-0000-0400-000047000000}"/>
    <hyperlink ref="A73" r:id="rId73" xr:uid="{00000000-0004-0000-0400-000048000000}"/>
    <hyperlink ref="A74" r:id="rId74" xr:uid="{00000000-0004-0000-0400-000049000000}"/>
    <hyperlink ref="A75" r:id="rId75" xr:uid="{00000000-0004-0000-0400-00004A000000}"/>
    <hyperlink ref="A76" r:id="rId76" xr:uid="{00000000-0004-0000-0400-00004B000000}"/>
    <hyperlink ref="A77" r:id="rId77" xr:uid="{00000000-0004-0000-0400-00004C000000}"/>
    <hyperlink ref="A78" r:id="rId78" xr:uid="{00000000-0004-0000-0400-00004D000000}"/>
    <hyperlink ref="A79" r:id="rId79" xr:uid="{00000000-0004-0000-0400-00004E000000}"/>
    <hyperlink ref="A80" r:id="rId80" xr:uid="{00000000-0004-0000-0400-00004F000000}"/>
    <hyperlink ref="A81" r:id="rId81" xr:uid="{00000000-0004-0000-0400-000050000000}"/>
    <hyperlink ref="A82" r:id="rId82" xr:uid="{00000000-0004-0000-0400-000051000000}"/>
    <hyperlink ref="A83" r:id="rId83" xr:uid="{00000000-0004-0000-0400-000052000000}"/>
    <hyperlink ref="A84" r:id="rId84" xr:uid="{00000000-0004-0000-0400-000053000000}"/>
    <hyperlink ref="A85" r:id="rId85" xr:uid="{00000000-0004-0000-0400-000054000000}"/>
    <hyperlink ref="A86" r:id="rId86" xr:uid="{00000000-0004-0000-0400-000055000000}"/>
    <hyperlink ref="A87" r:id="rId87" xr:uid="{00000000-0004-0000-0400-000056000000}"/>
    <hyperlink ref="A88" r:id="rId88" xr:uid="{00000000-0004-0000-0400-000057000000}"/>
    <hyperlink ref="A89" r:id="rId89" xr:uid="{00000000-0004-0000-0400-000058000000}"/>
    <hyperlink ref="A90" r:id="rId90" xr:uid="{00000000-0004-0000-0400-000059000000}"/>
    <hyperlink ref="A91" r:id="rId91" xr:uid="{00000000-0004-0000-0400-00005A000000}"/>
    <hyperlink ref="A92" r:id="rId92" xr:uid="{00000000-0004-0000-0400-00005B000000}"/>
    <hyperlink ref="A93" r:id="rId93" xr:uid="{00000000-0004-0000-0400-00005C000000}"/>
    <hyperlink ref="A94" r:id="rId94" xr:uid="{00000000-0004-0000-0400-00005D000000}"/>
    <hyperlink ref="A95" r:id="rId95" xr:uid="{00000000-0004-0000-0400-00005E000000}"/>
    <hyperlink ref="A96" r:id="rId96" xr:uid="{00000000-0004-0000-0400-00005F000000}"/>
    <hyperlink ref="A97" r:id="rId97" xr:uid="{00000000-0004-0000-0400-000060000000}"/>
  </hyperlinks>
  <pageMargins left="0.511811024" right="0.511811024" top="0.78740157499999996" bottom="0.78740157499999996" header="0.31496062000000002" footer="0.31496062000000002"/>
  <drawing r:id="rId98"/>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#REF!</xm:f>
          </x14:formula1>
          <xm:sqref>D2:D97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000"/>
  <sheetViews>
    <sheetView workbookViewId="0"/>
  </sheetViews>
  <sheetFormatPr baseColWidth="10" defaultColWidth="14.5" defaultRowHeight="15" customHeight="1" x14ac:dyDescent="0.2"/>
  <cols>
    <col min="1" max="1" width="10.5" customWidth="1"/>
    <col min="2" max="2" width="54.33203125" customWidth="1"/>
    <col min="3" max="3" width="80.83203125" customWidth="1"/>
    <col min="4" max="4" width="59.1640625" customWidth="1"/>
    <col min="5" max="5" width="16.6640625" customWidth="1"/>
    <col min="6" max="6" width="17.33203125" customWidth="1"/>
    <col min="7" max="7" width="32" customWidth="1"/>
  </cols>
  <sheetData>
    <row r="1" spans="1:7" ht="14.25" customHeight="1" x14ac:dyDescent="0.2">
      <c r="A1" s="43" t="s">
        <v>47</v>
      </c>
      <c r="B1" s="9" t="s">
        <v>1</v>
      </c>
      <c r="C1" s="9" t="s">
        <v>2</v>
      </c>
      <c r="D1" s="10" t="s">
        <v>3</v>
      </c>
      <c r="E1" s="10" t="s">
        <v>48</v>
      </c>
      <c r="F1" s="10" t="s">
        <v>5</v>
      </c>
      <c r="G1" s="10" t="s">
        <v>6</v>
      </c>
    </row>
    <row r="2" spans="1:7" ht="14.25" customHeight="1" x14ac:dyDescent="0.2">
      <c r="A2" s="34" t="s">
        <v>461</v>
      </c>
      <c r="B2" s="19" t="s">
        <v>462</v>
      </c>
      <c r="C2" s="12" t="s">
        <v>463</v>
      </c>
      <c r="D2" s="3" t="e">
        <f>VLOOKUP(A2,'Requerimentos 7ª Leg. 2015-2018'!A$1:G$97,4,1)</f>
        <v>#N/A</v>
      </c>
      <c r="E2" s="23" t="s">
        <v>464</v>
      </c>
      <c r="F2" s="3" t="s">
        <v>833</v>
      </c>
      <c r="G2" s="6" t="str">
        <f t="shared" ref="G2:G8" si="0">IF(ISNUMBER(SEARCH("2015",A2))," Sétima Legislatura (2015-2018)","")</f>
        <v xml:space="preserve"> Sétima Legislatura (2015-2018)</v>
      </c>
    </row>
    <row r="3" spans="1:7" ht="14.25" customHeight="1" x14ac:dyDescent="0.2">
      <c r="A3" s="35" t="s">
        <v>461</v>
      </c>
      <c r="B3" s="36" t="s">
        <v>462</v>
      </c>
      <c r="C3" s="15" t="s">
        <v>463</v>
      </c>
      <c r="D3" s="3" t="e">
        <f>VLOOKUP(A3,'Requerimentos 7ª Leg. 2015-2018'!A$1:G$97,4,1)</f>
        <v>#N/A</v>
      </c>
      <c r="E3" s="25" t="s">
        <v>464</v>
      </c>
      <c r="F3" s="4" t="s">
        <v>807</v>
      </c>
      <c r="G3" s="5" t="str">
        <f t="shared" si="0"/>
        <v xml:space="preserve"> Sétima Legislatura (2015-2018)</v>
      </c>
    </row>
    <row r="4" spans="1:7" ht="14.25" customHeight="1" x14ac:dyDescent="0.2">
      <c r="A4" s="34" t="s">
        <v>461</v>
      </c>
      <c r="B4" s="19" t="s">
        <v>462</v>
      </c>
      <c r="C4" s="12" t="s">
        <v>463</v>
      </c>
      <c r="D4" s="3" t="e">
        <f>VLOOKUP(A4,'Requerimentos 7ª Leg. 2015-2018'!A$1:G$97,4,1)</f>
        <v>#N/A</v>
      </c>
      <c r="E4" s="23" t="s">
        <v>464</v>
      </c>
      <c r="F4" s="3" t="s">
        <v>834</v>
      </c>
      <c r="G4" s="6" t="str">
        <f t="shared" si="0"/>
        <v xml:space="preserve"> Sétima Legislatura (2015-2018)</v>
      </c>
    </row>
    <row r="5" spans="1:7" ht="14.25" customHeight="1" x14ac:dyDescent="0.2">
      <c r="A5" s="35" t="s">
        <v>461</v>
      </c>
      <c r="B5" s="36" t="s">
        <v>462</v>
      </c>
      <c r="C5" s="15" t="s">
        <v>463</v>
      </c>
      <c r="D5" s="3" t="e">
        <f>VLOOKUP(A5,'Requerimentos 7ª Leg. 2015-2018'!A$1:G$97,4,1)</f>
        <v>#N/A</v>
      </c>
      <c r="E5" s="25" t="s">
        <v>464</v>
      </c>
      <c r="F5" s="4" t="s">
        <v>835</v>
      </c>
      <c r="G5" s="5" t="str">
        <f t="shared" si="0"/>
        <v xml:space="preserve"> Sétima Legislatura (2015-2018)</v>
      </c>
    </row>
    <row r="6" spans="1:7" ht="14.25" customHeight="1" x14ac:dyDescent="0.2">
      <c r="A6" s="34" t="s">
        <v>461</v>
      </c>
      <c r="B6" s="19" t="s">
        <v>462</v>
      </c>
      <c r="C6" s="12" t="s">
        <v>463</v>
      </c>
      <c r="D6" s="3" t="e">
        <f>VLOOKUP(A6,'Requerimentos 7ª Leg. 2015-2018'!A$1:G$97,4,1)</f>
        <v>#N/A</v>
      </c>
      <c r="E6" s="23" t="s">
        <v>464</v>
      </c>
      <c r="F6" s="3" t="s">
        <v>836</v>
      </c>
      <c r="G6" s="6" t="str">
        <f t="shared" si="0"/>
        <v xml:space="preserve"> Sétima Legislatura (2015-2018)</v>
      </c>
    </row>
    <row r="7" spans="1:7" ht="14.25" customHeight="1" x14ac:dyDescent="0.2">
      <c r="A7" s="35" t="s">
        <v>461</v>
      </c>
      <c r="B7" s="36" t="s">
        <v>462</v>
      </c>
      <c r="C7" s="15" t="s">
        <v>463</v>
      </c>
      <c r="D7" s="3" t="e">
        <f>VLOOKUP(A7,'Requerimentos 7ª Leg. 2015-2018'!A$1:G$97,4,1)</f>
        <v>#N/A</v>
      </c>
      <c r="E7" s="25" t="s">
        <v>464</v>
      </c>
      <c r="F7" s="4" t="s">
        <v>837</v>
      </c>
      <c r="G7" s="5" t="str">
        <f t="shared" si="0"/>
        <v xml:space="preserve"> Sétima Legislatura (2015-2018)</v>
      </c>
    </row>
    <row r="8" spans="1:7" ht="14.25" customHeight="1" x14ac:dyDescent="0.2">
      <c r="A8" s="34" t="s">
        <v>461</v>
      </c>
      <c r="B8" s="19" t="s">
        <v>462</v>
      </c>
      <c r="C8" s="12" t="s">
        <v>463</v>
      </c>
      <c r="D8" s="3" t="e">
        <f>VLOOKUP(A8,'Requerimentos 7ª Leg. 2015-2018'!A$1:G$97,4,1)</f>
        <v>#N/A</v>
      </c>
      <c r="E8" s="23" t="s">
        <v>464</v>
      </c>
      <c r="F8" s="3" t="s">
        <v>622</v>
      </c>
      <c r="G8" s="6" t="str">
        <f t="shared" si="0"/>
        <v xml:space="preserve"> Sétima Legislatura (2015-2018)</v>
      </c>
    </row>
    <row r="9" spans="1:7" ht="14.25" customHeight="1" x14ac:dyDescent="0.2">
      <c r="A9" s="35" t="s">
        <v>466</v>
      </c>
      <c r="B9" s="36" t="s">
        <v>467</v>
      </c>
      <c r="C9" s="15" t="s">
        <v>31</v>
      </c>
      <c r="D9" s="3" t="str">
        <f>VLOOKUP(A9,'Requerimentos 7ª Leg. 2015-2018'!A$1:G$97,4,1)</f>
        <v>Urbanismo, Habitação, Assunto Fundiário e Ordenamento Territorial</v>
      </c>
      <c r="E9" s="5" t="s">
        <v>468</v>
      </c>
      <c r="F9" s="4" t="s">
        <v>838</v>
      </c>
      <c r="G9" s="5" t="s">
        <v>470</v>
      </c>
    </row>
    <row r="10" spans="1:7" ht="14.25" customHeight="1" x14ac:dyDescent="0.2">
      <c r="A10" s="34" t="s">
        <v>466</v>
      </c>
      <c r="B10" s="19" t="s">
        <v>467</v>
      </c>
      <c r="C10" s="12" t="s">
        <v>31</v>
      </c>
      <c r="D10" s="3" t="str">
        <f>VLOOKUP(A10,'Requerimentos 7ª Leg. 2015-2018'!A$1:G$97,4,1)</f>
        <v>Urbanismo, Habitação, Assunto Fundiário e Ordenamento Territorial</v>
      </c>
      <c r="E10" s="6" t="s">
        <v>468</v>
      </c>
      <c r="F10" s="3" t="s">
        <v>839</v>
      </c>
      <c r="G10" s="6" t="s">
        <v>470</v>
      </c>
    </row>
    <row r="11" spans="1:7" ht="14.25" customHeight="1" x14ac:dyDescent="0.2">
      <c r="A11" s="35" t="s">
        <v>466</v>
      </c>
      <c r="B11" s="36" t="s">
        <v>467</v>
      </c>
      <c r="C11" s="15" t="s">
        <v>31</v>
      </c>
      <c r="D11" s="3" t="str">
        <f>VLOOKUP(A11,'Requerimentos 7ª Leg. 2015-2018'!A$1:G$97,4,1)</f>
        <v>Urbanismo, Habitação, Assunto Fundiário e Ordenamento Territorial</v>
      </c>
      <c r="E11" s="5" t="s">
        <v>468</v>
      </c>
      <c r="F11" s="4" t="s">
        <v>840</v>
      </c>
      <c r="G11" s="5" t="s">
        <v>470</v>
      </c>
    </row>
    <row r="12" spans="1:7" ht="14.25" customHeight="1" x14ac:dyDescent="0.2">
      <c r="A12" s="34" t="s">
        <v>466</v>
      </c>
      <c r="B12" s="19" t="s">
        <v>467</v>
      </c>
      <c r="C12" s="12" t="s">
        <v>31</v>
      </c>
      <c r="D12" s="3" t="str">
        <f>VLOOKUP(A12,'Requerimentos 7ª Leg. 2015-2018'!A$1:G$97,4,1)</f>
        <v>Urbanismo, Habitação, Assunto Fundiário e Ordenamento Territorial</v>
      </c>
      <c r="E12" s="6" t="s">
        <v>468</v>
      </c>
      <c r="F12" s="3" t="s">
        <v>841</v>
      </c>
      <c r="G12" s="6" t="s">
        <v>470</v>
      </c>
    </row>
    <row r="13" spans="1:7" ht="14.25" customHeight="1" x14ac:dyDescent="0.2">
      <c r="A13" s="35" t="s">
        <v>466</v>
      </c>
      <c r="B13" s="36" t="s">
        <v>467</v>
      </c>
      <c r="C13" s="15" t="s">
        <v>31</v>
      </c>
      <c r="D13" s="3" t="str">
        <f>VLOOKUP(A13,'Requerimentos 7ª Leg. 2015-2018'!A$1:G$97,4,1)</f>
        <v>Urbanismo, Habitação, Assunto Fundiário e Ordenamento Territorial</v>
      </c>
      <c r="E13" s="5" t="s">
        <v>468</v>
      </c>
      <c r="F13" s="4" t="s">
        <v>837</v>
      </c>
      <c r="G13" s="5" t="s">
        <v>470</v>
      </c>
    </row>
    <row r="14" spans="1:7" ht="14.25" customHeight="1" x14ac:dyDescent="0.2">
      <c r="A14" s="34" t="s">
        <v>466</v>
      </c>
      <c r="B14" s="19" t="s">
        <v>467</v>
      </c>
      <c r="C14" s="12" t="s">
        <v>31</v>
      </c>
      <c r="D14" s="3" t="str">
        <f>VLOOKUP(A14,'Requerimentos 7ª Leg. 2015-2018'!A$1:G$97,4,1)</f>
        <v>Urbanismo, Habitação, Assunto Fundiário e Ordenamento Territorial</v>
      </c>
      <c r="E14" s="6" t="s">
        <v>468</v>
      </c>
      <c r="F14" s="3" t="s">
        <v>842</v>
      </c>
      <c r="G14" s="6" t="s">
        <v>470</v>
      </c>
    </row>
    <row r="15" spans="1:7" ht="14.25" customHeight="1" x14ac:dyDescent="0.2">
      <c r="A15" s="35" t="s">
        <v>466</v>
      </c>
      <c r="B15" s="36" t="s">
        <v>467</v>
      </c>
      <c r="C15" s="15" t="s">
        <v>31</v>
      </c>
      <c r="D15" s="3" t="str">
        <f>VLOOKUP(A15,'Requerimentos 7ª Leg. 2015-2018'!A$1:G$97,4,1)</f>
        <v>Urbanismo, Habitação, Assunto Fundiário e Ordenamento Territorial</v>
      </c>
      <c r="E15" s="5" t="s">
        <v>468</v>
      </c>
      <c r="F15" s="4" t="s">
        <v>835</v>
      </c>
      <c r="G15" s="5" t="s">
        <v>470</v>
      </c>
    </row>
    <row r="16" spans="1:7" ht="14.25" customHeight="1" x14ac:dyDescent="0.2">
      <c r="A16" s="34" t="s">
        <v>466</v>
      </c>
      <c r="B16" s="19" t="s">
        <v>467</v>
      </c>
      <c r="C16" s="12" t="s">
        <v>31</v>
      </c>
      <c r="D16" s="3" t="str">
        <f>VLOOKUP(A16,'Requerimentos 7ª Leg. 2015-2018'!A$1:G$97,4,1)</f>
        <v>Urbanismo, Habitação, Assunto Fundiário e Ordenamento Territorial</v>
      </c>
      <c r="E16" s="6" t="s">
        <v>468</v>
      </c>
      <c r="F16" s="3" t="s">
        <v>843</v>
      </c>
      <c r="G16" s="6" t="s">
        <v>470</v>
      </c>
    </row>
    <row r="17" spans="1:7" ht="14.25" customHeight="1" x14ac:dyDescent="0.2">
      <c r="A17" s="35" t="s">
        <v>471</v>
      </c>
      <c r="B17" s="36" t="s">
        <v>55</v>
      </c>
      <c r="C17" s="15" t="s">
        <v>472</v>
      </c>
      <c r="D17" s="3" t="str">
        <f>VLOOKUP(A17,'Requerimentos 7ª Leg. 2015-2018'!A$1:G$97,4,1)</f>
        <v>Meio Ambiente, Energia, Saneamento e Animais</v>
      </c>
      <c r="E17" s="25" t="s">
        <v>468</v>
      </c>
      <c r="F17" s="4" t="s">
        <v>844</v>
      </c>
      <c r="G17" s="5" t="str">
        <f t="shared" ref="G17:G23" si="1">IF(ISNUMBER(SEARCH("2015",A17))," Sétima Legislatura (2015-2018)","")</f>
        <v xml:space="preserve"> Sétima Legislatura (2015-2018)</v>
      </c>
    </row>
    <row r="18" spans="1:7" ht="14.25" customHeight="1" x14ac:dyDescent="0.2">
      <c r="A18" s="34" t="s">
        <v>471</v>
      </c>
      <c r="B18" s="19" t="s">
        <v>55</v>
      </c>
      <c r="C18" s="12" t="s">
        <v>472</v>
      </c>
      <c r="D18" s="3" t="str">
        <f>VLOOKUP(A18,'Requerimentos 7ª Leg. 2015-2018'!A$1:G$97,4,1)</f>
        <v>Meio Ambiente, Energia, Saneamento e Animais</v>
      </c>
      <c r="E18" s="23" t="s">
        <v>468</v>
      </c>
      <c r="F18" s="3" t="s">
        <v>842</v>
      </c>
      <c r="G18" s="6" t="str">
        <f t="shared" si="1"/>
        <v xml:space="preserve"> Sétima Legislatura (2015-2018)</v>
      </c>
    </row>
    <row r="19" spans="1:7" ht="14.25" customHeight="1" x14ac:dyDescent="0.2">
      <c r="A19" s="35" t="s">
        <v>471</v>
      </c>
      <c r="B19" s="36" t="s">
        <v>55</v>
      </c>
      <c r="C19" s="15" t="s">
        <v>472</v>
      </c>
      <c r="D19" s="3" t="str">
        <f>VLOOKUP(A19,'Requerimentos 7ª Leg. 2015-2018'!A$1:G$97,4,1)</f>
        <v>Meio Ambiente, Energia, Saneamento e Animais</v>
      </c>
      <c r="E19" s="25" t="s">
        <v>468</v>
      </c>
      <c r="F19" s="4" t="s">
        <v>835</v>
      </c>
      <c r="G19" s="5" t="str">
        <f t="shared" si="1"/>
        <v xml:space="preserve"> Sétima Legislatura (2015-2018)</v>
      </c>
    </row>
    <row r="20" spans="1:7" ht="14.25" customHeight="1" x14ac:dyDescent="0.2">
      <c r="A20" s="34" t="s">
        <v>471</v>
      </c>
      <c r="B20" s="19" t="s">
        <v>55</v>
      </c>
      <c r="C20" s="12" t="s">
        <v>472</v>
      </c>
      <c r="D20" s="3" t="str">
        <f>VLOOKUP(A20,'Requerimentos 7ª Leg. 2015-2018'!A$1:G$97,4,1)</f>
        <v>Meio Ambiente, Energia, Saneamento e Animais</v>
      </c>
      <c r="E20" s="23" t="s">
        <v>468</v>
      </c>
      <c r="F20" s="3" t="s">
        <v>845</v>
      </c>
      <c r="G20" s="6" t="str">
        <f t="shared" si="1"/>
        <v xml:space="preserve"> Sétima Legislatura (2015-2018)</v>
      </c>
    </row>
    <row r="21" spans="1:7" ht="14.25" customHeight="1" x14ac:dyDescent="0.2">
      <c r="A21" s="35" t="s">
        <v>471</v>
      </c>
      <c r="B21" s="36" t="s">
        <v>55</v>
      </c>
      <c r="C21" s="15" t="s">
        <v>472</v>
      </c>
      <c r="D21" s="3" t="str">
        <f>VLOOKUP(A21,'Requerimentos 7ª Leg. 2015-2018'!A$1:G$97,4,1)</f>
        <v>Meio Ambiente, Energia, Saneamento e Animais</v>
      </c>
      <c r="E21" s="25" t="s">
        <v>468</v>
      </c>
      <c r="F21" s="4" t="s">
        <v>841</v>
      </c>
      <c r="G21" s="5" t="str">
        <f t="shared" si="1"/>
        <v xml:space="preserve"> Sétima Legislatura (2015-2018)</v>
      </c>
    </row>
    <row r="22" spans="1:7" ht="14.25" customHeight="1" x14ac:dyDescent="0.2">
      <c r="A22" s="34" t="s">
        <v>471</v>
      </c>
      <c r="B22" s="19" t="s">
        <v>55</v>
      </c>
      <c r="C22" s="12" t="s">
        <v>472</v>
      </c>
      <c r="D22" s="3" t="str">
        <f>VLOOKUP(A22,'Requerimentos 7ª Leg. 2015-2018'!A$1:G$97,4,1)</f>
        <v>Meio Ambiente, Energia, Saneamento e Animais</v>
      </c>
      <c r="E22" s="23" t="s">
        <v>468</v>
      </c>
      <c r="F22" s="3" t="s">
        <v>837</v>
      </c>
      <c r="G22" s="6" t="str">
        <f t="shared" si="1"/>
        <v xml:space="preserve"> Sétima Legislatura (2015-2018)</v>
      </c>
    </row>
    <row r="23" spans="1:7" ht="14.25" customHeight="1" x14ac:dyDescent="0.2">
      <c r="A23" s="35" t="s">
        <v>471</v>
      </c>
      <c r="B23" s="36" t="s">
        <v>55</v>
      </c>
      <c r="C23" s="15" t="s">
        <v>472</v>
      </c>
      <c r="D23" s="3" t="str">
        <f>VLOOKUP(A23,'Requerimentos 7ª Leg. 2015-2018'!A$1:G$97,4,1)</f>
        <v>Meio Ambiente, Energia, Saneamento e Animais</v>
      </c>
      <c r="E23" s="25" t="s">
        <v>468</v>
      </c>
      <c r="F23" s="4" t="s">
        <v>464</v>
      </c>
      <c r="G23" s="5" t="str">
        <f t="shared" si="1"/>
        <v xml:space="preserve"> Sétima Legislatura (2015-2018)</v>
      </c>
    </row>
    <row r="24" spans="1:7" ht="14.25" customHeight="1" x14ac:dyDescent="0.2">
      <c r="A24" s="34" t="s">
        <v>474</v>
      </c>
      <c r="B24" s="19" t="s">
        <v>475</v>
      </c>
      <c r="C24" s="12" t="s">
        <v>476</v>
      </c>
      <c r="D24" s="3" t="str">
        <f>VLOOKUP(A24,'Requerimentos 7ª Leg. 2015-2018'!A$1:G$97,4,1)</f>
        <v>Saúde, Educação e Cultura</v>
      </c>
      <c r="E24" s="6" t="s">
        <v>477</v>
      </c>
      <c r="F24" s="3" t="s">
        <v>589</v>
      </c>
      <c r="G24" s="6" t="s">
        <v>470</v>
      </c>
    </row>
    <row r="25" spans="1:7" ht="14.25" customHeight="1" x14ac:dyDescent="0.2">
      <c r="A25" s="35" t="s">
        <v>474</v>
      </c>
      <c r="B25" s="36" t="s">
        <v>475</v>
      </c>
      <c r="C25" s="15" t="s">
        <v>476</v>
      </c>
      <c r="D25" s="3" t="str">
        <f>VLOOKUP(A25,'Requerimentos 7ª Leg. 2015-2018'!A$1:G$97,4,1)</f>
        <v>Saúde, Educação e Cultura</v>
      </c>
      <c r="E25" s="5" t="s">
        <v>477</v>
      </c>
      <c r="F25" s="4" t="s">
        <v>477</v>
      </c>
      <c r="G25" s="5" t="s">
        <v>470</v>
      </c>
    </row>
    <row r="26" spans="1:7" ht="14.25" customHeight="1" x14ac:dyDescent="0.2">
      <c r="A26" s="34" t="s">
        <v>474</v>
      </c>
      <c r="B26" s="19" t="s">
        <v>475</v>
      </c>
      <c r="C26" s="12" t="s">
        <v>476</v>
      </c>
      <c r="D26" s="3" t="str">
        <f>VLOOKUP(A26,'Requerimentos 7ª Leg. 2015-2018'!A$1:G$97,4,1)</f>
        <v>Saúde, Educação e Cultura</v>
      </c>
      <c r="E26" s="6" t="s">
        <v>477</v>
      </c>
      <c r="F26" s="3" t="s">
        <v>843</v>
      </c>
      <c r="G26" s="6" t="s">
        <v>470</v>
      </c>
    </row>
    <row r="27" spans="1:7" ht="14.25" customHeight="1" x14ac:dyDescent="0.2">
      <c r="A27" s="35" t="s">
        <v>474</v>
      </c>
      <c r="B27" s="36" t="s">
        <v>475</v>
      </c>
      <c r="C27" s="15" t="s">
        <v>476</v>
      </c>
      <c r="D27" s="3" t="str">
        <f>VLOOKUP(A27,'Requerimentos 7ª Leg. 2015-2018'!A$1:G$97,4,1)</f>
        <v>Saúde, Educação e Cultura</v>
      </c>
      <c r="E27" s="5" t="s">
        <v>477</v>
      </c>
      <c r="F27" s="4" t="s">
        <v>639</v>
      </c>
      <c r="G27" s="5" t="s">
        <v>470</v>
      </c>
    </row>
    <row r="28" spans="1:7" ht="14.25" customHeight="1" x14ac:dyDescent="0.2">
      <c r="A28" s="34" t="s">
        <v>474</v>
      </c>
      <c r="B28" s="19" t="s">
        <v>475</v>
      </c>
      <c r="C28" s="12" t="s">
        <v>476</v>
      </c>
      <c r="D28" s="3" t="str">
        <f>VLOOKUP(A28,'Requerimentos 7ª Leg. 2015-2018'!A$1:G$97,4,1)</f>
        <v>Saúde, Educação e Cultura</v>
      </c>
      <c r="E28" s="6" t="s">
        <v>477</v>
      </c>
      <c r="F28" s="3" t="s">
        <v>841</v>
      </c>
      <c r="G28" s="6" t="s">
        <v>470</v>
      </c>
    </row>
    <row r="29" spans="1:7" ht="14.25" customHeight="1" x14ac:dyDescent="0.2">
      <c r="A29" s="35" t="s">
        <v>474</v>
      </c>
      <c r="B29" s="36" t="s">
        <v>475</v>
      </c>
      <c r="C29" s="15" t="s">
        <v>476</v>
      </c>
      <c r="D29" s="3" t="str">
        <f>VLOOKUP(A29,'Requerimentos 7ª Leg. 2015-2018'!A$1:G$97,4,1)</f>
        <v>Saúde, Educação e Cultura</v>
      </c>
      <c r="E29" s="5" t="s">
        <v>477</v>
      </c>
      <c r="F29" s="4" t="s">
        <v>837</v>
      </c>
      <c r="G29" s="5" t="s">
        <v>470</v>
      </c>
    </row>
    <row r="30" spans="1:7" ht="14.25" customHeight="1" x14ac:dyDescent="0.2">
      <c r="A30" s="34" t="s">
        <v>474</v>
      </c>
      <c r="B30" s="19" t="s">
        <v>475</v>
      </c>
      <c r="C30" s="12" t="s">
        <v>476</v>
      </c>
      <c r="D30" s="3" t="str">
        <f>VLOOKUP(A30,'Requerimentos 7ª Leg. 2015-2018'!A$1:G$97,4,1)</f>
        <v>Saúde, Educação e Cultura</v>
      </c>
      <c r="E30" s="6" t="s">
        <v>477</v>
      </c>
      <c r="F30" s="3" t="s">
        <v>464</v>
      </c>
      <c r="G30" s="6" t="s">
        <v>470</v>
      </c>
    </row>
    <row r="31" spans="1:7" ht="14.25" customHeight="1" x14ac:dyDescent="0.2">
      <c r="A31" s="35" t="s">
        <v>479</v>
      </c>
      <c r="B31" s="36" t="s">
        <v>480</v>
      </c>
      <c r="C31" s="15" t="s">
        <v>481</v>
      </c>
      <c r="D31" s="3" t="str">
        <f>VLOOKUP(A31,'Requerimentos 7ª Leg. 2015-2018'!A$1:G$97,4,1)</f>
        <v>Saúde, Educação e Cultura</v>
      </c>
      <c r="E31" s="25" t="s">
        <v>468</v>
      </c>
      <c r="F31" s="4" t="s">
        <v>807</v>
      </c>
      <c r="G31" s="5" t="str">
        <f t="shared" ref="G31:G37" si="2">IF(ISNUMBER(SEARCH("2015",A31))," Sétima Legislatura (2015-2018)","")</f>
        <v xml:space="preserve"> Sétima Legislatura (2015-2018)</v>
      </c>
    </row>
    <row r="32" spans="1:7" ht="14.25" customHeight="1" x14ac:dyDescent="0.2">
      <c r="A32" s="34" t="s">
        <v>479</v>
      </c>
      <c r="B32" s="19" t="s">
        <v>480</v>
      </c>
      <c r="C32" s="12" t="s">
        <v>481</v>
      </c>
      <c r="D32" s="3" t="str">
        <f>VLOOKUP(A32,'Requerimentos 7ª Leg. 2015-2018'!A$1:G$97,4,1)</f>
        <v>Saúde, Educação e Cultura</v>
      </c>
      <c r="E32" s="23" t="s">
        <v>468</v>
      </c>
      <c r="F32" s="3" t="s">
        <v>477</v>
      </c>
      <c r="G32" s="6" t="str">
        <f t="shared" si="2"/>
        <v xml:space="preserve"> Sétima Legislatura (2015-2018)</v>
      </c>
    </row>
    <row r="33" spans="1:7" ht="14.25" customHeight="1" x14ac:dyDescent="0.2">
      <c r="A33" s="35" t="s">
        <v>479</v>
      </c>
      <c r="B33" s="36" t="s">
        <v>480</v>
      </c>
      <c r="C33" s="15" t="s">
        <v>481</v>
      </c>
      <c r="D33" s="3" t="str">
        <f>VLOOKUP(A33,'Requerimentos 7ª Leg. 2015-2018'!A$1:G$97,4,1)</f>
        <v>Saúde, Educação e Cultura</v>
      </c>
      <c r="E33" s="25" t="s">
        <v>468</v>
      </c>
      <c r="F33" s="4" t="s">
        <v>589</v>
      </c>
      <c r="G33" s="5" t="str">
        <f t="shared" si="2"/>
        <v xml:space="preserve"> Sétima Legislatura (2015-2018)</v>
      </c>
    </row>
    <row r="34" spans="1:7" ht="14.25" customHeight="1" x14ac:dyDescent="0.2">
      <c r="A34" s="34" t="s">
        <v>479</v>
      </c>
      <c r="B34" s="19" t="s">
        <v>480</v>
      </c>
      <c r="C34" s="12" t="s">
        <v>481</v>
      </c>
      <c r="D34" s="3" t="str">
        <f>VLOOKUP(A34,'Requerimentos 7ª Leg. 2015-2018'!A$1:G$97,4,1)</f>
        <v>Saúde, Educação e Cultura</v>
      </c>
      <c r="E34" s="23" t="s">
        <v>468</v>
      </c>
      <c r="F34" s="3" t="s">
        <v>843</v>
      </c>
      <c r="G34" s="6" t="str">
        <f t="shared" si="2"/>
        <v xml:space="preserve"> Sétima Legislatura (2015-2018)</v>
      </c>
    </row>
    <row r="35" spans="1:7" ht="14.25" customHeight="1" x14ac:dyDescent="0.2">
      <c r="A35" s="35" t="s">
        <v>479</v>
      </c>
      <c r="B35" s="36" t="s">
        <v>480</v>
      </c>
      <c r="C35" s="15" t="s">
        <v>481</v>
      </c>
      <c r="D35" s="3" t="str">
        <f>VLOOKUP(A35,'Requerimentos 7ª Leg. 2015-2018'!A$1:G$97,4,1)</f>
        <v>Saúde, Educação e Cultura</v>
      </c>
      <c r="E35" s="25" t="s">
        <v>468</v>
      </c>
      <c r="F35" s="4" t="s">
        <v>846</v>
      </c>
      <c r="G35" s="5" t="str">
        <f t="shared" si="2"/>
        <v xml:space="preserve"> Sétima Legislatura (2015-2018)</v>
      </c>
    </row>
    <row r="36" spans="1:7" ht="14.25" customHeight="1" x14ac:dyDescent="0.2">
      <c r="A36" s="34" t="s">
        <v>479</v>
      </c>
      <c r="B36" s="19" t="s">
        <v>480</v>
      </c>
      <c r="C36" s="12" t="s">
        <v>481</v>
      </c>
      <c r="D36" s="3" t="str">
        <f>VLOOKUP(A36,'Requerimentos 7ª Leg. 2015-2018'!A$1:G$97,4,1)</f>
        <v>Saúde, Educação e Cultura</v>
      </c>
      <c r="E36" s="23" t="s">
        <v>468</v>
      </c>
      <c r="F36" s="3" t="s">
        <v>847</v>
      </c>
      <c r="G36" s="6" t="str">
        <f t="shared" si="2"/>
        <v xml:space="preserve"> Sétima Legislatura (2015-2018)</v>
      </c>
    </row>
    <row r="37" spans="1:7" ht="14.25" customHeight="1" x14ac:dyDescent="0.2">
      <c r="A37" s="35" t="s">
        <v>479</v>
      </c>
      <c r="B37" s="36" t="s">
        <v>480</v>
      </c>
      <c r="C37" s="15" t="s">
        <v>481</v>
      </c>
      <c r="D37" s="3" t="str">
        <f>VLOOKUP(A37,'Requerimentos 7ª Leg. 2015-2018'!A$1:G$97,4,1)</f>
        <v>Saúde, Educação e Cultura</v>
      </c>
      <c r="E37" s="25" t="s">
        <v>468</v>
      </c>
      <c r="F37" s="4" t="s">
        <v>262</v>
      </c>
      <c r="G37" s="5" t="str">
        <f t="shared" si="2"/>
        <v xml:space="preserve"> Sétima Legislatura (2015-2018)</v>
      </c>
    </row>
    <row r="38" spans="1:7" ht="14.25" customHeight="1" x14ac:dyDescent="0.2">
      <c r="A38" s="34" t="s">
        <v>483</v>
      </c>
      <c r="B38" s="19" t="s">
        <v>110</v>
      </c>
      <c r="C38" s="12" t="s">
        <v>484</v>
      </c>
      <c r="D38" s="3" t="str">
        <f>VLOOKUP(A38,'Requerimentos 7ª Leg. 2015-2018'!A$1:G$97,4,1)</f>
        <v>Meio Ambiente, Energia, Saneamento e Animais</v>
      </c>
      <c r="E38" s="6" t="s">
        <v>468</v>
      </c>
      <c r="F38" s="3" t="s">
        <v>807</v>
      </c>
      <c r="G38" s="6" t="s">
        <v>470</v>
      </c>
    </row>
    <row r="39" spans="1:7" ht="14.25" customHeight="1" x14ac:dyDescent="0.2">
      <c r="A39" s="35" t="s">
        <v>483</v>
      </c>
      <c r="B39" s="36" t="s">
        <v>110</v>
      </c>
      <c r="C39" s="15" t="s">
        <v>484</v>
      </c>
      <c r="D39" s="3" t="str">
        <f>VLOOKUP(A39,'Requerimentos 7ª Leg. 2015-2018'!A$1:G$97,4,1)</f>
        <v>Meio Ambiente, Energia, Saneamento e Animais</v>
      </c>
      <c r="E39" s="5" t="s">
        <v>468</v>
      </c>
      <c r="F39" s="4" t="s">
        <v>477</v>
      </c>
      <c r="G39" s="5" t="s">
        <v>470</v>
      </c>
    </row>
    <row r="40" spans="1:7" ht="14.25" customHeight="1" x14ac:dyDescent="0.2">
      <c r="A40" s="34" t="s">
        <v>483</v>
      </c>
      <c r="B40" s="19" t="s">
        <v>110</v>
      </c>
      <c r="C40" s="12" t="s">
        <v>484</v>
      </c>
      <c r="D40" s="3" t="str">
        <f>VLOOKUP(A40,'Requerimentos 7ª Leg. 2015-2018'!A$1:G$97,4,1)</f>
        <v>Meio Ambiente, Energia, Saneamento e Animais</v>
      </c>
      <c r="E40" s="6" t="s">
        <v>468</v>
      </c>
      <c r="F40" s="3" t="s">
        <v>589</v>
      </c>
      <c r="G40" s="6" t="s">
        <v>470</v>
      </c>
    </row>
    <row r="41" spans="1:7" ht="14.25" customHeight="1" x14ac:dyDescent="0.2">
      <c r="A41" s="35" t="s">
        <v>483</v>
      </c>
      <c r="B41" s="36" t="s">
        <v>110</v>
      </c>
      <c r="C41" s="15" t="s">
        <v>484</v>
      </c>
      <c r="D41" s="3" t="str">
        <f>VLOOKUP(A41,'Requerimentos 7ª Leg. 2015-2018'!A$1:G$97,4,1)</f>
        <v>Meio Ambiente, Energia, Saneamento e Animais</v>
      </c>
      <c r="E41" s="5" t="s">
        <v>468</v>
      </c>
      <c r="F41" s="4" t="s">
        <v>843</v>
      </c>
      <c r="G41" s="5" t="s">
        <v>470</v>
      </c>
    </row>
    <row r="42" spans="1:7" ht="14.25" customHeight="1" x14ac:dyDescent="0.2">
      <c r="A42" s="34" t="s">
        <v>483</v>
      </c>
      <c r="B42" s="19" t="s">
        <v>110</v>
      </c>
      <c r="C42" s="12" t="s">
        <v>484</v>
      </c>
      <c r="D42" s="3" t="str">
        <f>VLOOKUP(A42,'Requerimentos 7ª Leg. 2015-2018'!A$1:G$97,4,1)</f>
        <v>Meio Ambiente, Energia, Saneamento e Animais</v>
      </c>
      <c r="E42" s="6" t="s">
        <v>468</v>
      </c>
      <c r="F42" s="3" t="s">
        <v>846</v>
      </c>
      <c r="G42" s="6" t="s">
        <v>470</v>
      </c>
    </row>
    <row r="43" spans="1:7" ht="14.25" customHeight="1" x14ac:dyDescent="0.2">
      <c r="A43" s="35" t="s">
        <v>483</v>
      </c>
      <c r="B43" s="36" t="s">
        <v>110</v>
      </c>
      <c r="C43" s="15" t="s">
        <v>484</v>
      </c>
      <c r="D43" s="3" t="str">
        <f>VLOOKUP(A43,'Requerimentos 7ª Leg. 2015-2018'!A$1:G$97,4,1)</f>
        <v>Meio Ambiente, Energia, Saneamento e Animais</v>
      </c>
      <c r="E43" s="5" t="s">
        <v>468</v>
      </c>
      <c r="F43" s="4" t="s">
        <v>847</v>
      </c>
      <c r="G43" s="5" t="s">
        <v>470</v>
      </c>
    </row>
    <row r="44" spans="1:7" ht="14.25" customHeight="1" x14ac:dyDescent="0.2">
      <c r="A44" s="34" t="s">
        <v>483</v>
      </c>
      <c r="B44" s="19" t="s">
        <v>110</v>
      </c>
      <c r="C44" s="12" t="s">
        <v>484</v>
      </c>
      <c r="D44" s="3" t="str">
        <f>VLOOKUP(A44,'Requerimentos 7ª Leg. 2015-2018'!A$1:G$97,4,1)</f>
        <v>Meio Ambiente, Energia, Saneamento e Animais</v>
      </c>
      <c r="E44" s="6" t="s">
        <v>468</v>
      </c>
      <c r="F44" s="3" t="s">
        <v>262</v>
      </c>
      <c r="G44" s="6" t="s">
        <v>470</v>
      </c>
    </row>
    <row r="45" spans="1:7" ht="14.25" customHeight="1" x14ac:dyDescent="0.2">
      <c r="A45" s="35" t="s">
        <v>485</v>
      </c>
      <c r="B45" s="36" t="s">
        <v>486</v>
      </c>
      <c r="C45" s="15" t="s">
        <v>487</v>
      </c>
      <c r="D45" s="3" t="str">
        <f>VLOOKUP(A45,'Requerimentos 7ª Leg. 2015-2018'!A$1:G$97,4,1)</f>
        <v>Saúde, Educação e Cultura</v>
      </c>
      <c r="E45" s="25" t="s">
        <v>464</v>
      </c>
      <c r="F45" s="4" t="s">
        <v>848</v>
      </c>
      <c r="G45" s="5" t="str">
        <f t="shared" ref="G45:G51" si="3">IF(ISNUMBER(SEARCH("2015",A45))," Sétima Legislatura (2015-2018)","")</f>
        <v xml:space="preserve"> Sétima Legislatura (2015-2018)</v>
      </c>
    </row>
    <row r="46" spans="1:7" ht="14.25" customHeight="1" x14ac:dyDescent="0.2">
      <c r="A46" s="34" t="s">
        <v>485</v>
      </c>
      <c r="B46" s="19" t="s">
        <v>486</v>
      </c>
      <c r="C46" s="12" t="s">
        <v>487</v>
      </c>
      <c r="D46" s="3" t="str">
        <f>VLOOKUP(A46,'Requerimentos 7ª Leg. 2015-2018'!A$1:G$97,4,1)</f>
        <v>Saúde, Educação e Cultura</v>
      </c>
      <c r="E46" s="23" t="s">
        <v>464</v>
      </c>
      <c r="F46" s="3" t="s">
        <v>849</v>
      </c>
      <c r="G46" s="6" t="str">
        <f t="shared" si="3"/>
        <v xml:space="preserve"> Sétima Legislatura (2015-2018)</v>
      </c>
    </row>
    <row r="47" spans="1:7" ht="14.25" customHeight="1" x14ac:dyDescent="0.2">
      <c r="A47" s="35" t="s">
        <v>485</v>
      </c>
      <c r="B47" s="36" t="s">
        <v>486</v>
      </c>
      <c r="C47" s="15" t="s">
        <v>487</v>
      </c>
      <c r="D47" s="3" t="str">
        <f>VLOOKUP(A47,'Requerimentos 7ª Leg. 2015-2018'!A$1:G$97,4,1)</f>
        <v>Saúde, Educação e Cultura</v>
      </c>
      <c r="E47" s="25" t="s">
        <v>464</v>
      </c>
      <c r="F47" s="4" t="s">
        <v>807</v>
      </c>
      <c r="G47" s="5" t="str">
        <f t="shared" si="3"/>
        <v xml:space="preserve"> Sétima Legislatura (2015-2018)</v>
      </c>
    </row>
    <row r="48" spans="1:7" ht="14.25" customHeight="1" x14ac:dyDescent="0.2">
      <c r="A48" s="34" t="s">
        <v>485</v>
      </c>
      <c r="B48" s="19" t="s">
        <v>486</v>
      </c>
      <c r="C48" s="12" t="s">
        <v>487</v>
      </c>
      <c r="D48" s="3" t="str">
        <f>VLOOKUP(A48,'Requerimentos 7ª Leg. 2015-2018'!A$1:G$97,4,1)</f>
        <v>Saúde, Educação e Cultura</v>
      </c>
      <c r="E48" s="23" t="s">
        <v>464</v>
      </c>
      <c r="F48" s="3" t="s">
        <v>468</v>
      </c>
      <c r="G48" s="6" t="str">
        <f t="shared" si="3"/>
        <v xml:space="preserve"> Sétima Legislatura (2015-2018)</v>
      </c>
    </row>
    <row r="49" spans="1:7" ht="14.25" customHeight="1" x14ac:dyDescent="0.2">
      <c r="A49" s="35" t="s">
        <v>485</v>
      </c>
      <c r="B49" s="36" t="s">
        <v>486</v>
      </c>
      <c r="C49" s="15" t="s">
        <v>487</v>
      </c>
      <c r="D49" s="3" t="str">
        <f>VLOOKUP(A49,'Requerimentos 7ª Leg. 2015-2018'!A$1:G$97,4,1)</f>
        <v>Saúde, Educação e Cultura</v>
      </c>
      <c r="E49" s="25" t="s">
        <v>464</v>
      </c>
      <c r="F49" s="4" t="s">
        <v>845</v>
      </c>
      <c r="G49" s="5" t="str">
        <f t="shared" si="3"/>
        <v xml:space="preserve"> Sétima Legislatura (2015-2018)</v>
      </c>
    </row>
    <row r="50" spans="1:7" ht="14.25" customHeight="1" x14ac:dyDescent="0.2">
      <c r="A50" s="34" t="s">
        <v>485</v>
      </c>
      <c r="B50" s="19" t="s">
        <v>486</v>
      </c>
      <c r="C50" s="12" t="s">
        <v>487</v>
      </c>
      <c r="D50" s="3" t="str">
        <f>VLOOKUP(A50,'Requerimentos 7ª Leg. 2015-2018'!A$1:G$97,4,1)</f>
        <v>Saúde, Educação e Cultura</v>
      </c>
      <c r="E50" s="23" t="s">
        <v>464</v>
      </c>
      <c r="F50" s="3" t="s">
        <v>850</v>
      </c>
      <c r="G50" s="6" t="str">
        <f t="shared" si="3"/>
        <v xml:space="preserve"> Sétima Legislatura (2015-2018)</v>
      </c>
    </row>
    <row r="51" spans="1:7" ht="14.25" customHeight="1" x14ac:dyDescent="0.2">
      <c r="A51" s="35" t="s">
        <v>485</v>
      </c>
      <c r="B51" s="36" t="s">
        <v>486</v>
      </c>
      <c r="C51" s="15" t="s">
        <v>487</v>
      </c>
      <c r="D51" s="3" t="str">
        <f>VLOOKUP(A51,'Requerimentos 7ª Leg. 2015-2018'!A$1:G$97,4,1)</f>
        <v>Saúde, Educação e Cultura</v>
      </c>
      <c r="E51" s="25" t="s">
        <v>464</v>
      </c>
      <c r="F51" s="4" t="s">
        <v>135</v>
      </c>
      <c r="G51" s="5" t="str">
        <f t="shared" si="3"/>
        <v xml:space="preserve"> Sétima Legislatura (2015-2018)</v>
      </c>
    </row>
    <row r="52" spans="1:7" ht="14.25" customHeight="1" x14ac:dyDescent="0.2">
      <c r="A52" s="34" t="s">
        <v>489</v>
      </c>
      <c r="B52" s="19" t="s">
        <v>490</v>
      </c>
      <c r="C52" s="12" t="s">
        <v>851</v>
      </c>
      <c r="D52" s="3" t="str">
        <f>VLOOKUP(A52,'Requerimentos 7ª Leg. 2015-2018'!A$1:G$97,4,1)</f>
        <v>Saúde, Educação e Cultura</v>
      </c>
      <c r="E52" s="6" t="s">
        <v>464</v>
      </c>
      <c r="F52" s="3" t="s">
        <v>848</v>
      </c>
      <c r="G52" s="6" t="s">
        <v>470</v>
      </c>
    </row>
    <row r="53" spans="1:7" ht="14.25" customHeight="1" x14ac:dyDescent="0.2">
      <c r="A53" s="35" t="s">
        <v>489</v>
      </c>
      <c r="B53" s="36" t="s">
        <v>490</v>
      </c>
      <c r="C53" s="15" t="s">
        <v>851</v>
      </c>
      <c r="D53" s="3" t="str">
        <f>VLOOKUP(A53,'Requerimentos 7ª Leg. 2015-2018'!A$1:G$97,4,1)</f>
        <v>Saúde, Educação e Cultura</v>
      </c>
      <c r="E53" s="5" t="s">
        <v>464</v>
      </c>
      <c r="F53" s="4" t="s">
        <v>849</v>
      </c>
      <c r="G53" s="5" t="s">
        <v>470</v>
      </c>
    </row>
    <row r="54" spans="1:7" ht="14.25" customHeight="1" x14ac:dyDescent="0.2">
      <c r="A54" s="34" t="s">
        <v>489</v>
      </c>
      <c r="B54" s="19" t="s">
        <v>490</v>
      </c>
      <c r="C54" s="12" t="s">
        <v>851</v>
      </c>
      <c r="D54" s="3" t="str">
        <f>VLOOKUP(A54,'Requerimentos 7ª Leg. 2015-2018'!A$1:G$97,4,1)</f>
        <v>Saúde, Educação e Cultura</v>
      </c>
      <c r="E54" s="6" t="s">
        <v>464</v>
      </c>
      <c r="F54" s="3" t="s">
        <v>807</v>
      </c>
      <c r="G54" s="6" t="s">
        <v>470</v>
      </c>
    </row>
    <row r="55" spans="1:7" ht="14.25" customHeight="1" x14ac:dyDescent="0.2">
      <c r="A55" s="35" t="s">
        <v>489</v>
      </c>
      <c r="B55" s="36" t="s">
        <v>490</v>
      </c>
      <c r="C55" s="15" t="s">
        <v>851</v>
      </c>
      <c r="D55" s="3" t="str">
        <f>VLOOKUP(A55,'Requerimentos 7ª Leg. 2015-2018'!A$1:G$97,4,1)</f>
        <v>Saúde, Educação e Cultura</v>
      </c>
      <c r="E55" s="5" t="s">
        <v>464</v>
      </c>
      <c r="F55" s="4" t="s">
        <v>468</v>
      </c>
      <c r="G55" s="5" t="s">
        <v>470</v>
      </c>
    </row>
    <row r="56" spans="1:7" ht="14.25" customHeight="1" x14ac:dyDescent="0.2">
      <c r="A56" s="34" t="s">
        <v>489</v>
      </c>
      <c r="B56" s="19" t="s">
        <v>490</v>
      </c>
      <c r="C56" s="12" t="s">
        <v>851</v>
      </c>
      <c r="D56" s="3" t="str">
        <f>VLOOKUP(A56,'Requerimentos 7ª Leg. 2015-2018'!A$1:G$97,4,1)</f>
        <v>Saúde, Educação e Cultura</v>
      </c>
      <c r="E56" s="6" t="s">
        <v>464</v>
      </c>
      <c r="F56" s="3" t="s">
        <v>843</v>
      </c>
      <c r="G56" s="6" t="s">
        <v>470</v>
      </c>
    </row>
    <row r="57" spans="1:7" ht="14.25" customHeight="1" x14ac:dyDescent="0.2">
      <c r="A57" s="35" t="s">
        <v>489</v>
      </c>
      <c r="B57" s="36" t="s">
        <v>490</v>
      </c>
      <c r="C57" s="15" t="s">
        <v>851</v>
      </c>
      <c r="D57" s="3" t="str">
        <f>VLOOKUP(A57,'Requerimentos 7ª Leg. 2015-2018'!A$1:G$97,4,1)</f>
        <v>Saúde, Educação e Cultura</v>
      </c>
      <c r="E57" s="5" t="s">
        <v>464</v>
      </c>
      <c r="F57" s="4" t="s">
        <v>152</v>
      </c>
      <c r="G57" s="5" t="s">
        <v>470</v>
      </c>
    </row>
    <row r="58" spans="1:7" ht="14.25" customHeight="1" x14ac:dyDescent="0.2">
      <c r="A58" s="34" t="s">
        <v>489</v>
      </c>
      <c r="B58" s="19" t="s">
        <v>490</v>
      </c>
      <c r="C58" s="12" t="s">
        <v>851</v>
      </c>
      <c r="D58" s="3" t="str">
        <f>VLOOKUP(A58,'Requerimentos 7ª Leg. 2015-2018'!A$1:G$97,4,1)</f>
        <v>Saúde, Educação e Cultura</v>
      </c>
      <c r="E58" s="6" t="s">
        <v>464</v>
      </c>
      <c r="F58" s="3" t="s">
        <v>135</v>
      </c>
      <c r="G58" s="6" t="s">
        <v>470</v>
      </c>
    </row>
    <row r="59" spans="1:7" ht="14.25" customHeight="1" x14ac:dyDescent="0.2">
      <c r="A59" s="35" t="s">
        <v>492</v>
      </c>
      <c r="B59" s="36" t="s">
        <v>493</v>
      </c>
      <c r="C59" s="15" t="s">
        <v>852</v>
      </c>
      <c r="D59" s="3" t="str">
        <f>VLOOKUP(A59,'Requerimentos 7ª Leg. 2015-2018'!A$1:G$97,4,1)</f>
        <v>Saúde, Educação e Cultura</v>
      </c>
      <c r="E59" s="25" t="s">
        <v>262</v>
      </c>
      <c r="F59" s="4" t="s">
        <v>299</v>
      </c>
      <c r="G59" s="5" t="str">
        <f t="shared" ref="G59:G68" si="4">IF(ISNUMBER(SEARCH("2015",A59))," Sétima Legislatura (2015-2018)","")</f>
        <v xml:space="preserve"> Sétima Legislatura (2015-2018)</v>
      </c>
    </row>
    <row r="60" spans="1:7" ht="14.25" customHeight="1" x14ac:dyDescent="0.2">
      <c r="A60" s="34" t="s">
        <v>492</v>
      </c>
      <c r="B60" s="19" t="s">
        <v>493</v>
      </c>
      <c r="C60" s="12" t="s">
        <v>852</v>
      </c>
      <c r="D60" s="3" t="str">
        <f>VLOOKUP(A60,'Requerimentos 7ª Leg. 2015-2018'!A$1:G$97,4,1)</f>
        <v>Saúde, Educação e Cultura</v>
      </c>
      <c r="E60" s="23" t="s">
        <v>262</v>
      </c>
      <c r="F60" s="3" t="s">
        <v>807</v>
      </c>
      <c r="G60" s="6" t="str">
        <f t="shared" si="4"/>
        <v xml:space="preserve"> Sétima Legislatura (2015-2018)</v>
      </c>
    </row>
    <row r="61" spans="1:7" ht="14.25" customHeight="1" x14ac:dyDescent="0.2">
      <c r="A61" s="35" t="s">
        <v>492</v>
      </c>
      <c r="B61" s="36" t="s">
        <v>493</v>
      </c>
      <c r="C61" s="15" t="s">
        <v>852</v>
      </c>
      <c r="D61" s="3" t="str">
        <f>VLOOKUP(A61,'Requerimentos 7ª Leg. 2015-2018'!A$1:G$97,4,1)</f>
        <v>Saúde, Educação e Cultura</v>
      </c>
      <c r="E61" s="25" t="s">
        <v>262</v>
      </c>
      <c r="F61" s="4" t="s">
        <v>468</v>
      </c>
      <c r="G61" s="5" t="str">
        <f t="shared" si="4"/>
        <v xml:space="preserve"> Sétima Legislatura (2015-2018)</v>
      </c>
    </row>
    <row r="62" spans="1:7" ht="14.25" customHeight="1" x14ac:dyDescent="0.2">
      <c r="A62" s="34" t="s">
        <v>492</v>
      </c>
      <c r="B62" s="19" t="s">
        <v>493</v>
      </c>
      <c r="C62" s="12" t="s">
        <v>852</v>
      </c>
      <c r="D62" s="3" t="str">
        <f>VLOOKUP(A62,'Requerimentos 7ª Leg. 2015-2018'!A$1:G$97,4,1)</f>
        <v>Saúde, Educação e Cultura</v>
      </c>
      <c r="E62" s="23" t="s">
        <v>262</v>
      </c>
      <c r="F62" s="3" t="s">
        <v>589</v>
      </c>
      <c r="G62" s="6" t="str">
        <f t="shared" si="4"/>
        <v xml:space="preserve"> Sétima Legislatura (2015-2018)</v>
      </c>
    </row>
    <row r="63" spans="1:7" ht="14.25" customHeight="1" x14ac:dyDescent="0.2">
      <c r="A63" s="35" t="s">
        <v>492</v>
      </c>
      <c r="B63" s="36" t="s">
        <v>493</v>
      </c>
      <c r="C63" s="15" t="s">
        <v>852</v>
      </c>
      <c r="D63" s="3" t="str">
        <f>VLOOKUP(A63,'Requerimentos 7ª Leg. 2015-2018'!A$1:G$97,4,1)</f>
        <v>Saúde, Educação e Cultura</v>
      </c>
      <c r="E63" s="25" t="s">
        <v>262</v>
      </c>
      <c r="F63" s="4" t="s">
        <v>843</v>
      </c>
      <c r="G63" s="5" t="str">
        <f t="shared" si="4"/>
        <v xml:space="preserve"> Sétima Legislatura (2015-2018)</v>
      </c>
    </row>
    <row r="64" spans="1:7" ht="14.25" customHeight="1" x14ac:dyDescent="0.2">
      <c r="A64" s="34" t="s">
        <v>492</v>
      </c>
      <c r="B64" s="19" t="s">
        <v>493</v>
      </c>
      <c r="C64" s="12" t="s">
        <v>852</v>
      </c>
      <c r="D64" s="3" t="str">
        <f>VLOOKUP(A64,'Requerimentos 7ª Leg. 2015-2018'!A$1:G$97,4,1)</f>
        <v>Saúde, Educação e Cultura</v>
      </c>
      <c r="E64" s="23" t="s">
        <v>262</v>
      </c>
      <c r="F64" s="3" t="s">
        <v>644</v>
      </c>
      <c r="G64" s="6" t="str">
        <f t="shared" si="4"/>
        <v xml:space="preserve"> Sétima Legislatura (2015-2018)</v>
      </c>
    </row>
    <row r="65" spans="1:7" ht="14.25" customHeight="1" x14ac:dyDescent="0.2">
      <c r="A65" s="35" t="s">
        <v>492</v>
      </c>
      <c r="B65" s="36" t="s">
        <v>493</v>
      </c>
      <c r="C65" s="15" t="s">
        <v>852</v>
      </c>
      <c r="D65" s="3" t="str">
        <f>VLOOKUP(A65,'Requerimentos 7ª Leg. 2015-2018'!A$1:G$97,4,1)</f>
        <v>Saúde, Educação e Cultura</v>
      </c>
      <c r="E65" s="25" t="s">
        <v>262</v>
      </c>
      <c r="F65" s="4" t="s">
        <v>639</v>
      </c>
      <c r="G65" s="5" t="str">
        <f t="shared" si="4"/>
        <v xml:space="preserve"> Sétima Legislatura (2015-2018)</v>
      </c>
    </row>
    <row r="66" spans="1:7" ht="14.25" customHeight="1" x14ac:dyDescent="0.2">
      <c r="A66" s="34" t="s">
        <v>492</v>
      </c>
      <c r="B66" s="19" t="s">
        <v>493</v>
      </c>
      <c r="C66" s="12" t="s">
        <v>852</v>
      </c>
      <c r="D66" s="3" t="str">
        <f>VLOOKUP(A66,'Requerimentos 7ª Leg. 2015-2018'!A$1:G$97,4,1)</f>
        <v>Saúde, Educação e Cultura</v>
      </c>
      <c r="E66" s="23" t="s">
        <v>262</v>
      </c>
      <c r="F66" s="3" t="s">
        <v>853</v>
      </c>
      <c r="G66" s="6" t="str">
        <f t="shared" si="4"/>
        <v xml:space="preserve"> Sétima Legislatura (2015-2018)</v>
      </c>
    </row>
    <row r="67" spans="1:7" ht="14.25" customHeight="1" x14ac:dyDescent="0.2">
      <c r="A67" s="35" t="s">
        <v>492</v>
      </c>
      <c r="B67" s="36" t="s">
        <v>493</v>
      </c>
      <c r="C67" s="15" t="s">
        <v>852</v>
      </c>
      <c r="D67" s="3" t="str">
        <f>VLOOKUP(A67,'Requerimentos 7ª Leg. 2015-2018'!A$1:G$97,4,1)</f>
        <v>Saúde, Educação e Cultura</v>
      </c>
      <c r="E67" s="25" t="s">
        <v>262</v>
      </c>
      <c r="F67" s="4" t="s">
        <v>841</v>
      </c>
      <c r="G67" s="5" t="str">
        <f t="shared" si="4"/>
        <v xml:space="preserve"> Sétima Legislatura (2015-2018)</v>
      </c>
    </row>
    <row r="68" spans="1:7" ht="14.25" customHeight="1" x14ac:dyDescent="0.2">
      <c r="A68" s="34" t="s">
        <v>492</v>
      </c>
      <c r="B68" s="19" t="s">
        <v>493</v>
      </c>
      <c r="C68" s="12" t="s">
        <v>852</v>
      </c>
      <c r="D68" s="3" t="str">
        <f>VLOOKUP(A68,'Requerimentos 7ª Leg. 2015-2018'!A$1:G$97,4,1)</f>
        <v>Saúde, Educação e Cultura</v>
      </c>
      <c r="E68" s="23" t="s">
        <v>262</v>
      </c>
      <c r="F68" s="3" t="s">
        <v>464</v>
      </c>
      <c r="G68" s="6" t="str">
        <f t="shared" si="4"/>
        <v xml:space="preserve"> Sétima Legislatura (2015-2018)</v>
      </c>
    </row>
    <row r="69" spans="1:7" ht="14.25" customHeight="1" x14ac:dyDescent="0.2">
      <c r="A69" s="35" t="s">
        <v>496</v>
      </c>
      <c r="B69" s="36" t="s">
        <v>497</v>
      </c>
      <c r="C69" s="15" t="s">
        <v>854</v>
      </c>
      <c r="D69" s="3" t="str">
        <f>VLOOKUP(A69,'Requerimentos 7ª Leg. 2015-2018'!A$1:G$97,4,1)</f>
        <v>Saúde, Educação e Cultura</v>
      </c>
      <c r="E69" s="5" t="s">
        <v>262</v>
      </c>
      <c r="F69" s="4" t="s">
        <v>299</v>
      </c>
      <c r="G69" s="5" t="s">
        <v>470</v>
      </c>
    </row>
    <row r="70" spans="1:7" ht="14.25" customHeight="1" x14ac:dyDescent="0.2">
      <c r="A70" s="34" t="s">
        <v>496</v>
      </c>
      <c r="B70" s="19" t="s">
        <v>497</v>
      </c>
      <c r="C70" s="12" t="s">
        <v>854</v>
      </c>
      <c r="D70" s="3" t="str">
        <f>VLOOKUP(A70,'Requerimentos 7ª Leg. 2015-2018'!A$1:G$97,4,1)</f>
        <v>Saúde, Educação e Cultura</v>
      </c>
      <c r="E70" s="6" t="s">
        <v>262</v>
      </c>
      <c r="F70" s="3" t="s">
        <v>135</v>
      </c>
      <c r="G70" s="6" t="s">
        <v>470</v>
      </c>
    </row>
    <row r="71" spans="1:7" ht="14.25" customHeight="1" x14ac:dyDescent="0.2">
      <c r="A71" s="35" t="s">
        <v>496</v>
      </c>
      <c r="B71" s="36" t="s">
        <v>497</v>
      </c>
      <c r="C71" s="15" t="s">
        <v>854</v>
      </c>
      <c r="D71" s="3" t="str">
        <f>VLOOKUP(A71,'Requerimentos 7ª Leg. 2015-2018'!A$1:G$97,4,1)</f>
        <v>Saúde, Educação e Cultura</v>
      </c>
      <c r="E71" s="5" t="s">
        <v>262</v>
      </c>
      <c r="F71" s="4" t="s">
        <v>807</v>
      </c>
      <c r="G71" s="5" t="s">
        <v>470</v>
      </c>
    </row>
    <row r="72" spans="1:7" ht="14.25" customHeight="1" x14ac:dyDescent="0.2">
      <c r="A72" s="34" t="s">
        <v>496</v>
      </c>
      <c r="B72" s="19" t="s">
        <v>497</v>
      </c>
      <c r="C72" s="12" t="s">
        <v>854</v>
      </c>
      <c r="D72" s="3" t="str">
        <f>VLOOKUP(A72,'Requerimentos 7ª Leg. 2015-2018'!A$1:G$97,4,1)</f>
        <v>Saúde, Educação e Cultura</v>
      </c>
      <c r="E72" s="6" t="s">
        <v>262</v>
      </c>
      <c r="F72" s="3" t="s">
        <v>468</v>
      </c>
      <c r="G72" s="6" t="s">
        <v>470</v>
      </c>
    </row>
    <row r="73" spans="1:7" ht="14.25" customHeight="1" x14ac:dyDescent="0.2">
      <c r="A73" s="35" t="s">
        <v>496</v>
      </c>
      <c r="B73" s="36" t="s">
        <v>497</v>
      </c>
      <c r="C73" s="15" t="s">
        <v>854</v>
      </c>
      <c r="D73" s="3" t="str">
        <f>VLOOKUP(A73,'Requerimentos 7ª Leg. 2015-2018'!A$1:G$97,4,1)</f>
        <v>Saúde, Educação e Cultura</v>
      </c>
      <c r="E73" s="5" t="s">
        <v>262</v>
      </c>
      <c r="F73" s="4" t="s">
        <v>589</v>
      </c>
      <c r="G73" s="5" t="s">
        <v>470</v>
      </c>
    </row>
    <row r="74" spans="1:7" ht="14.25" customHeight="1" x14ac:dyDescent="0.2">
      <c r="A74" s="34" t="s">
        <v>496</v>
      </c>
      <c r="B74" s="19" t="s">
        <v>497</v>
      </c>
      <c r="C74" s="12" t="s">
        <v>854</v>
      </c>
      <c r="D74" s="3" t="str">
        <f>VLOOKUP(A74,'Requerimentos 7ª Leg. 2015-2018'!A$1:G$97,4,1)</f>
        <v>Saúde, Educação e Cultura</v>
      </c>
      <c r="E74" s="6" t="s">
        <v>262</v>
      </c>
      <c r="F74" s="3" t="s">
        <v>644</v>
      </c>
      <c r="G74" s="6" t="s">
        <v>470</v>
      </c>
    </row>
    <row r="75" spans="1:7" ht="14.25" customHeight="1" x14ac:dyDescent="0.2">
      <c r="A75" s="35" t="s">
        <v>496</v>
      </c>
      <c r="B75" s="36" t="s">
        <v>497</v>
      </c>
      <c r="C75" s="15" t="s">
        <v>854</v>
      </c>
      <c r="D75" s="3" t="str">
        <f>VLOOKUP(A75,'Requerimentos 7ª Leg. 2015-2018'!A$1:G$97,4,1)</f>
        <v>Saúde, Educação e Cultura</v>
      </c>
      <c r="E75" s="5" t="s">
        <v>262</v>
      </c>
      <c r="F75" s="4" t="s">
        <v>843</v>
      </c>
      <c r="G75" s="5" t="s">
        <v>470</v>
      </c>
    </row>
    <row r="76" spans="1:7" ht="14.25" customHeight="1" x14ac:dyDescent="0.2">
      <c r="A76" s="34" t="s">
        <v>496</v>
      </c>
      <c r="B76" s="19" t="s">
        <v>497</v>
      </c>
      <c r="C76" s="12" t="s">
        <v>854</v>
      </c>
      <c r="D76" s="3" t="str">
        <f>VLOOKUP(A76,'Requerimentos 7ª Leg. 2015-2018'!A$1:G$97,4,1)</f>
        <v>Saúde, Educação e Cultura</v>
      </c>
      <c r="E76" s="6" t="s">
        <v>262</v>
      </c>
      <c r="F76" s="3" t="s">
        <v>447</v>
      </c>
      <c r="G76" s="6" t="s">
        <v>470</v>
      </c>
    </row>
    <row r="77" spans="1:7" ht="14.25" customHeight="1" x14ac:dyDescent="0.2">
      <c r="A77" s="35" t="s">
        <v>496</v>
      </c>
      <c r="B77" s="36" t="s">
        <v>497</v>
      </c>
      <c r="C77" s="15" t="s">
        <v>854</v>
      </c>
      <c r="D77" s="3" t="str">
        <f>VLOOKUP(A77,'Requerimentos 7ª Leg. 2015-2018'!A$1:G$97,4,1)</f>
        <v>Saúde, Educação e Cultura</v>
      </c>
      <c r="E77" s="5" t="s">
        <v>262</v>
      </c>
      <c r="F77" s="4" t="s">
        <v>855</v>
      </c>
      <c r="G77" s="5" t="s">
        <v>470</v>
      </c>
    </row>
    <row r="78" spans="1:7" ht="14.25" customHeight="1" x14ac:dyDescent="0.2">
      <c r="A78" s="34" t="s">
        <v>496</v>
      </c>
      <c r="B78" s="19" t="s">
        <v>497</v>
      </c>
      <c r="C78" s="12" t="s">
        <v>854</v>
      </c>
      <c r="D78" s="3" t="str">
        <f>VLOOKUP(A78,'Requerimentos 7ª Leg. 2015-2018'!A$1:G$97,4,1)</f>
        <v>Saúde, Educação e Cultura</v>
      </c>
      <c r="E78" s="6" t="s">
        <v>262</v>
      </c>
      <c r="F78" s="3" t="s">
        <v>853</v>
      </c>
      <c r="G78" s="6" t="s">
        <v>470</v>
      </c>
    </row>
    <row r="79" spans="1:7" ht="14.25" customHeight="1" x14ac:dyDescent="0.2">
      <c r="A79" s="35" t="s">
        <v>496</v>
      </c>
      <c r="B79" s="36" t="s">
        <v>497</v>
      </c>
      <c r="C79" s="15" t="s">
        <v>854</v>
      </c>
      <c r="D79" s="3" t="str">
        <f>VLOOKUP(A79,'Requerimentos 7ª Leg. 2015-2018'!A$1:G$97,4,1)</f>
        <v>Saúde, Educação e Cultura</v>
      </c>
      <c r="E79" s="5" t="s">
        <v>262</v>
      </c>
      <c r="F79" s="4" t="s">
        <v>464</v>
      </c>
      <c r="G79" s="5" t="s">
        <v>470</v>
      </c>
    </row>
    <row r="80" spans="1:7" ht="14.25" customHeight="1" x14ac:dyDescent="0.2">
      <c r="A80" s="34" t="s">
        <v>500</v>
      </c>
      <c r="B80" s="19" t="s">
        <v>501</v>
      </c>
      <c r="C80" s="12" t="s">
        <v>502</v>
      </c>
      <c r="D80" s="3" t="str">
        <f>VLOOKUP(A80,'Requerimentos 7ª Leg. 2015-2018'!A$1:G$97,4,1)</f>
        <v>Saúde, Educação e Cultura</v>
      </c>
      <c r="E80" s="23" t="s">
        <v>503</v>
      </c>
      <c r="F80" s="3" t="s">
        <v>477</v>
      </c>
      <c r="G80" s="6" t="str">
        <f t="shared" ref="G80:G91" si="5">IF(ISNUMBER(SEARCH("2015",A80))," Sétima Legislatura (2015-2018)","")</f>
        <v xml:space="preserve"> Sétima Legislatura (2015-2018)</v>
      </c>
    </row>
    <row r="81" spans="1:7" ht="14.25" customHeight="1" x14ac:dyDescent="0.2">
      <c r="A81" s="35" t="s">
        <v>500</v>
      </c>
      <c r="B81" s="36" t="s">
        <v>501</v>
      </c>
      <c r="C81" s="15" t="s">
        <v>502</v>
      </c>
      <c r="D81" s="3" t="str">
        <f>VLOOKUP(A81,'Requerimentos 7ª Leg. 2015-2018'!A$1:G$97,4,1)</f>
        <v>Saúde, Educação e Cultura</v>
      </c>
      <c r="E81" s="25" t="s">
        <v>503</v>
      </c>
      <c r="F81" s="4" t="s">
        <v>856</v>
      </c>
      <c r="G81" s="5" t="str">
        <f t="shared" si="5"/>
        <v xml:space="preserve"> Sétima Legislatura (2015-2018)</v>
      </c>
    </row>
    <row r="82" spans="1:7" ht="14.25" customHeight="1" x14ac:dyDescent="0.2">
      <c r="A82" s="34" t="s">
        <v>500</v>
      </c>
      <c r="B82" s="19" t="s">
        <v>501</v>
      </c>
      <c r="C82" s="12" t="s">
        <v>502</v>
      </c>
      <c r="D82" s="3" t="str">
        <f>VLOOKUP(A82,'Requerimentos 7ª Leg. 2015-2018'!A$1:G$97,4,1)</f>
        <v>Saúde, Educação e Cultura</v>
      </c>
      <c r="E82" s="23" t="s">
        <v>503</v>
      </c>
      <c r="F82" s="3" t="s">
        <v>849</v>
      </c>
      <c r="G82" s="6" t="str">
        <f t="shared" si="5"/>
        <v xml:space="preserve"> Sétima Legislatura (2015-2018)</v>
      </c>
    </row>
    <row r="83" spans="1:7" ht="14.25" customHeight="1" x14ac:dyDescent="0.2">
      <c r="A83" s="35" t="s">
        <v>500</v>
      </c>
      <c r="B83" s="36" t="s">
        <v>501</v>
      </c>
      <c r="C83" s="15" t="s">
        <v>502</v>
      </c>
      <c r="D83" s="3" t="str">
        <f>VLOOKUP(A83,'Requerimentos 7ª Leg. 2015-2018'!A$1:G$97,4,1)</f>
        <v>Saúde, Educação e Cultura</v>
      </c>
      <c r="E83" s="25" t="s">
        <v>503</v>
      </c>
      <c r="F83" s="4" t="s">
        <v>807</v>
      </c>
      <c r="G83" s="5" t="str">
        <f t="shared" si="5"/>
        <v xml:space="preserve"> Sétima Legislatura (2015-2018)</v>
      </c>
    </row>
    <row r="84" spans="1:7" ht="14.25" customHeight="1" x14ac:dyDescent="0.2">
      <c r="A84" s="34" t="s">
        <v>500</v>
      </c>
      <c r="B84" s="19" t="s">
        <v>501</v>
      </c>
      <c r="C84" s="12" t="s">
        <v>502</v>
      </c>
      <c r="D84" s="3" t="str">
        <f>VLOOKUP(A84,'Requerimentos 7ª Leg. 2015-2018'!A$1:G$97,4,1)</f>
        <v>Saúde, Educação e Cultura</v>
      </c>
      <c r="E84" s="23" t="s">
        <v>503</v>
      </c>
      <c r="F84" s="3" t="s">
        <v>857</v>
      </c>
      <c r="G84" s="6" t="str">
        <f t="shared" si="5"/>
        <v xml:space="preserve"> Sétima Legislatura (2015-2018)</v>
      </c>
    </row>
    <row r="85" spans="1:7" ht="14.25" customHeight="1" x14ac:dyDescent="0.2">
      <c r="A85" s="35" t="s">
        <v>500</v>
      </c>
      <c r="B85" s="36" t="s">
        <v>501</v>
      </c>
      <c r="C85" s="15" t="s">
        <v>502</v>
      </c>
      <c r="D85" s="3" t="str">
        <f>VLOOKUP(A85,'Requerimentos 7ª Leg. 2015-2018'!A$1:G$97,4,1)</f>
        <v>Saúde, Educação e Cultura</v>
      </c>
      <c r="E85" s="25" t="s">
        <v>503</v>
      </c>
      <c r="F85" s="4" t="s">
        <v>589</v>
      </c>
      <c r="G85" s="5" t="str">
        <f t="shared" si="5"/>
        <v xml:space="preserve"> Sétima Legislatura (2015-2018)</v>
      </c>
    </row>
    <row r="86" spans="1:7" ht="14.25" customHeight="1" x14ac:dyDescent="0.2">
      <c r="A86" s="34" t="s">
        <v>500</v>
      </c>
      <c r="B86" s="19" t="s">
        <v>501</v>
      </c>
      <c r="C86" s="12" t="s">
        <v>502</v>
      </c>
      <c r="D86" s="3" t="str">
        <f>VLOOKUP(A86,'Requerimentos 7ª Leg. 2015-2018'!A$1:G$97,4,1)</f>
        <v>Saúde, Educação e Cultura</v>
      </c>
      <c r="E86" s="23" t="s">
        <v>503</v>
      </c>
      <c r="F86" s="3" t="s">
        <v>845</v>
      </c>
      <c r="G86" s="6" t="str">
        <f t="shared" si="5"/>
        <v xml:space="preserve"> Sétima Legislatura (2015-2018)</v>
      </c>
    </row>
    <row r="87" spans="1:7" ht="14.25" customHeight="1" x14ac:dyDescent="0.2">
      <c r="A87" s="35" t="s">
        <v>500</v>
      </c>
      <c r="B87" s="36" t="s">
        <v>501</v>
      </c>
      <c r="C87" s="15" t="s">
        <v>502</v>
      </c>
      <c r="D87" s="3" t="str">
        <f>VLOOKUP(A87,'Requerimentos 7ª Leg. 2015-2018'!A$1:G$97,4,1)</f>
        <v>Saúde, Educação e Cultura</v>
      </c>
      <c r="E87" s="25" t="s">
        <v>503</v>
      </c>
      <c r="F87" s="4" t="s">
        <v>858</v>
      </c>
      <c r="G87" s="5" t="str">
        <f t="shared" si="5"/>
        <v xml:space="preserve"> Sétima Legislatura (2015-2018)</v>
      </c>
    </row>
    <row r="88" spans="1:7" ht="14.25" customHeight="1" x14ac:dyDescent="0.2">
      <c r="A88" s="34" t="s">
        <v>500</v>
      </c>
      <c r="B88" s="19" t="s">
        <v>501</v>
      </c>
      <c r="C88" s="12" t="s">
        <v>502</v>
      </c>
      <c r="D88" s="3" t="str">
        <f>VLOOKUP(A88,'Requerimentos 7ª Leg. 2015-2018'!A$1:G$97,4,1)</f>
        <v>Saúde, Educação e Cultura</v>
      </c>
      <c r="E88" s="23" t="s">
        <v>503</v>
      </c>
      <c r="F88" s="3" t="s">
        <v>152</v>
      </c>
      <c r="G88" s="6" t="str">
        <f t="shared" si="5"/>
        <v xml:space="preserve"> Sétima Legislatura (2015-2018)</v>
      </c>
    </row>
    <row r="89" spans="1:7" ht="14.25" customHeight="1" x14ac:dyDescent="0.2">
      <c r="A89" s="35" t="s">
        <v>500</v>
      </c>
      <c r="B89" s="36" t="s">
        <v>501</v>
      </c>
      <c r="C89" s="15" t="s">
        <v>502</v>
      </c>
      <c r="D89" s="3" t="str">
        <f>VLOOKUP(A89,'Requerimentos 7ª Leg. 2015-2018'!A$1:G$97,4,1)</f>
        <v>Saúde, Educação e Cultura</v>
      </c>
      <c r="E89" s="25" t="s">
        <v>503</v>
      </c>
      <c r="F89" s="4" t="s">
        <v>841</v>
      </c>
      <c r="G89" s="5" t="str">
        <f t="shared" si="5"/>
        <v xml:space="preserve"> Sétima Legislatura (2015-2018)</v>
      </c>
    </row>
    <row r="90" spans="1:7" ht="14.25" customHeight="1" x14ac:dyDescent="0.2">
      <c r="A90" s="34" t="s">
        <v>500</v>
      </c>
      <c r="B90" s="19" t="s">
        <v>501</v>
      </c>
      <c r="C90" s="12" t="s">
        <v>502</v>
      </c>
      <c r="D90" s="3" t="str">
        <f>VLOOKUP(A90,'Requerimentos 7ª Leg. 2015-2018'!A$1:G$97,4,1)</f>
        <v>Saúde, Educação e Cultura</v>
      </c>
      <c r="E90" s="23" t="s">
        <v>503</v>
      </c>
      <c r="F90" s="3" t="s">
        <v>837</v>
      </c>
      <c r="G90" s="6" t="str">
        <f t="shared" si="5"/>
        <v xml:space="preserve"> Sétima Legislatura (2015-2018)</v>
      </c>
    </row>
    <row r="91" spans="1:7" ht="14.25" customHeight="1" x14ac:dyDescent="0.2">
      <c r="A91" s="35" t="s">
        <v>500</v>
      </c>
      <c r="B91" s="36" t="s">
        <v>501</v>
      </c>
      <c r="C91" s="15" t="s">
        <v>502</v>
      </c>
      <c r="D91" s="3" t="str">
        <f>VLOOKUP(A91,'Requerimentos 7ª Leg. 2015-2018'!A$1:G$97,4,1)</f>
        <v>Saúde, Educação e Cultura</v>
      </c>
      <c r="E91" s="25" t="s">
        <v>503</v>
      </c>
      <c r="F91" s="4" t="s">
        <v>43</v>
      </c>
      <c r="G91" s="5" t="str">
        <f t="shared" si="5"/>
        <v xml:space="preserve"> Sétima Legislatura (2015-2018)</v>
      </c>
    </row>
    <row r="92" spans="1:7" ht="14.25" customHeight="1" x14ac:dyDescent="0.2">
      <c r="A92" s="34" t="s">
        <v>505</v>
      </c>
      <c r="B92" s="19" t="s">
        <v>506</v>
      </c>
      <c r="C92" s="12" t="s">
        <v>507</v>
      </c>
      <c r="D92" s="3" t="str">
        <f>VLOOKUP(A92,'Requerimentos 7ª Leg. 2015-2018'!A$1:G$97,4,1)</f>
        <v>Saúde, Educação e Cultura</v>
      </c>
      <c r="E92" s="6" t="s">
        <v>135</v>
      </c>
      <c r="F92" s="3" t="s">
        <v>840</v>
      </c>
      <c r="G92" s="6" t="s">
        <v>470</v>
      </c>
    </row>
    <row r="93" spans="1:7" ht="14.25" customHeight="1" x14ac:dyDescent="0.2">
      <c r="A93" s="35" t="s">
        <v>505</v>
      </c>
      <c r="B93" s="36" t="s">
        <v>506</v>
      </c>
      <c r="C93" s="15" t="s">
        <v>507</v>
      </c>
      <c r="D93" s="3" t="str">
        <f>VLOOKUP(A93,'Requerimentos 7ª Leg. 2015-2018'!A$1:G$97,4,1)</f>
        <v>Saúde, Educação e Cultura</v>
      </c>
      <c r="E93" s="5" t="s">
        <v>135</v>
      </c>
      <c r="F93" s="4" t="s">
        <v>859</v>
      </c>
      <c r="G93" s="5" t="s">
        <v>470</v>
      </c>
    </row>
    <row r="94" spans="1:7" ht="14.25" customHeight="1" x14ac:dyDescent="0.2">
      <c r="A94" s="34" t="s">
        <v>505</v>
      </c>
      <c r="B94" s="19" t="s">
        <v>506</v>
      </c>
      <c r="C94" s="12" t="s">
        <v>507</v>
      </c>
      <c r="D94" s="3" t="str">
        <f>VLOOKUP(A94,'Requerimentos 7ª Leg. 2015-2018'!A$1:G$97,4,1)</f>
        <v>Saúde, Educação e Cultura</v>
      </c>
      <c r="E94" s="6" t="s">
        <v>135</v>
      </c>
      <c r="F94" s="3" t="s">
        <v>549</v>
      </c>
      <c r="G94" s="6" t="s">
        <v>470</v>
      </c>
    </row>
    <row r="95" spans="1:7" ht="14.25" customHeight="1" x14ac:dyDescent="0.2">
      <c r="A95" s="35" t="s">
        <v>505</v>
      </c>
      <c r="B95" s="36" t="s">
        <v>506</v>
      </c>
      <c r="C95" s="15" t="s">
        <v>507</v>
      </c>
      <c r="D95" s="3" t="str">
        <f>VLOOKUP(A95,'Requerimentos 7ª Leg. 2015-2018'!A$1:G$97,4,1)</f>
        <v>Saúde, Educação e Cultura</v>
      </c>
      <c r="E95" s="5" t="s">
        <v>135</v>
      </c>
      <c r="F95" s="4" t="s">
        <v>468</v>
      </c>
      <c r="G95" s="5" t="s">
        <v>470</v>
      </c>
    </row>
    <row r="96" spans="1:7" ht="14.25" customHeight="1" x14ac:dyDescent="0.2">
      <c r="A96" s="34" t="s">
        <v>505</v>
      </c>
      <c r="B96" s="19" t="s">
        <v>506</v>
      </c>
      <c r="C96" s="12" t="s">
        <v>507</v>
      </c>
      <c r="D96" s="3" t="str">
        <f>VLOOKUP(A96,'Requerimentos 7ª Leg. 2015-2018'!A$1:G$97,4,1)</f>
        <v>Saúde, Educação e Cultura</v>
      </c>
      <c r="E96" s="6" t="s">
        <v>135</v>
      </c>
      <c r="F96" s="3" t="s">
        <v>589</v>
      </c>
      <c r="G96" s="6" t="s">
        <v>470</v>
      </c>
    </row>
    <row r="97" spans="1:7" ht="14.25" customHeight="1" x14ac:dyDescent="0.2">
      <c r="A97" s="35" t="s">
        <v>505</v>
      </c>
      <c r="B97" s="36" t="s">
        <v>506</v>
      </c>
      <c r="C97" s="15" t="s">
        <v>507</v>
      </c>
      <c r="D97" s="3" t="str">
        <f>VLOOKUP(A97,'Requerimentos 7ª Leg. 2015-2018'!A$1:G$97,4,1)</f>
        <v>Saúde, Educação e Cultura</v>
      </c>
      <c r="E97" s="5" t="s">
        <v>135</v>
      </c>
      <c r="F97" s="4" t="s">
        <v>843</v>
      </c>
      <c r="G97" s="5" t="s">
        <v>470</v>
      </c>
    </row>
    <row r="98" spans="1:7" ht="14.25" customHeight="1" x14ac:dyDescent="0.2">
      <c r="A98" s="34" t="s">
        <v>505</v>
      </c>
      <c r="B98" s="19" t="s">
        <v>506</v>
      </c>
      <c r="C98" s="12" t="s">
        <v>507</v>
      </c>
      <c r="D98" s="3" t="str">
        <f>VLOOKUP(A98,'Requerimentos 7ª Leg. 2015-2018'!A$1:G$97,4,1)</f>
        <v>Saúde, Educação e Cultura</v>
      </c>
      <c r="E98" s="6" t="s">
        <v>135</v>
      </c>
      <c r="F98" s="3" t="s">
        <v>644</v>
      </c>
      <c r="G98" s="6" t="s">
        <v>470</v>
      </c>
    </row>
    <row r="99" spans="1:7" ht="14.25" customHeight="1" x14ac:dyDescent="0.2">
      <c r="A99" s="35" t="s">
        <v>505</v>
      </c>
      <c r="B99" s="36" t="s">
        <v>506</v>
      </c>
      <c r="C99" s="15" t="s">
        <v>507</v>
      </c>
      <c r="D99" s="3" t="str">
        <f>VLOOKUP(A99,'Requerimentos 7ª Leg. 2015-2018'!A$1:G$97,4,1)</f>
        <v>Saúde, Educação e Cultura</v>
      </c>
      <c r="E99" s="5" t="s">
        <v>135</v>
      </c>
      <c r="F99" s="4" t="s">
        <v>860</v>
      </c>
      <c r="G99" s="5" t="s">
        <v>470</v>
      </c>
    </row>
    <row r="100" spans="1:7" ht="14.25" customHeight="1" x14ac:dyDescent="0.2">
      <c r="A100" s="34" t="s">
        <v>505</v>
      </c>
      <c r="B100" s="19" t="s">
        <v>506</v>
      </c>
      <c r="C100" s="12" t="s">
        <v>507</v>
      </c>
      <c r="D100" s="3" t="str">
        <f>VLOOKUP(A100,'Requerimentos 7ª Leg. 2015-2018'!A$1:G$97,4,1)</f>
        <v>Saúde, Educação e Cultura</v>
      </c>
      <c r="E100" s="6" t="s">
        <v>135</v>
      </c>
      <c r="F100" s="3" t="s">
        <v>52</v>
      </c>
      <c r="G100" s="6" t="s">
        <v>470</v>
      </c>
    </row>
    <row r="101" spans="1:7" ht="14.25" customHeight="1" x14ac:dyDescent="0.2">
      <c r="A101" s="35" t="s">
        <v>505</v>
      </c>
      <c r="B101" s="36" t="s">
        <v>506</v>
      </c>
      <c r="C101" s="15" t="s">
        <v>507</v>
      </c>
      <c r="D101" s="3" t="str">
        <f>VLOOKUP(A101,'Requerimentos 7ª Leg. 2015-2018'!A$1:G$97,4,1)</f>
        <v>Saúde, Educação e Cultura</v>
      </c>
      <c r="E101" s="5" t="s">
        <v>135</v>
      </c>
      <c r="F101" s="4" t="s">
        <v>837</v>
      </c>
      <c r="G101" s="5" t="s">
        <v>470</v>
      </c>
    </row>
    <row r="102" spans="1:7" ht="14.25" customHeight="1" x14ac:dyDescent="0.2">
      <c r="A102" s="34" t="s">
        <v>505</v>
      </c>
      <c r="B102" s="19" t="s">
        <v>506</v>
      </c>
      <c r="C102" s="12" t="s">
        <v>507</v>
      </c>
      <c r="D102" s="3" t="str">
        <f>VLOOKUP(A102,'Requerimentos 7ª Leg. 2015-2018'!A$1:G$97,4,1)</f>
        <v>Saúde, Educação e Cultura</v>
      </c>
      <c r="E102" s="6" t="s">
        <v>135</v>
      </c>
      <c r="F102" s="3" t="s">
        <v>43</v>
      </c>
      <c r="G102" s="6" t="s">
        <v>470</v>
      </c>
    </row>
    <row r="103" spans="1:7" ht="14.25" customHeight="1" x14ac:dyDescent="0.2">
      <c r="A103" s="35" t="s">
        <v>509</v>
      </c>
      <c r="B103" s="36" t="s">
        <v>510</v>
      </c>
      <c r="C103" s="15" t="s">
        <v>861</v>
      </c>
      <c r="D103" s="3" t="str">
        <f>VLOOKUP(A103,'Requerimentos 7ª Leg. 2015-2018'!A$1:G$97,4,1)</f>
        <v>Saúde, Educação e Cultura</v>
      </c>
      <c r="E103" s="25" t="s">
        <v>135</v>
      </c>
      <c r="F103" s="4" t="s">
        <v>53</v>
      </c>
      <c r="G103" s="5" t="str">
        <f t="shared" ref="G103:G117" si="6">IF(ISNUMBER(SEARCH("2015",A103))," Sétima Legislatura (2015-2018)","")</f>
        <v xml:space="preserve"> Sétima Legislatura (2015-2018)</v>
      </c>
    </row>
    <row r="104" spans="1:7" ht="14.25" customHeight="1" x14ac:dyDescent="0.2">
      <c r="A104" s="34" t="s">
        <v>509</v>
      </c>
      <c r="B104" s="19" t="s">
        <v>510</v>
      </c>
      <c r="C104" s="12" t="s">
        <v>861</v>
      </c>
      <c r="D104" s="3" t="str">
        <f>VLOOKUP(A104,'Requerimentos 7ª Leg. 2015-2018'!A$1:G$97,4,1)</f>
        <v>Saúde, Educação e Cultura</v>
      </c>
      <c r="E104" s="23" t="s">
        <v>135</v>
      </c>
      <c r="F104" s="3" t="s">
        <v>859</v>
      </c>
      <c r="G104" s="6" t="str">
        <f t="shared" si="6"/>
        <v xml:space="preserve"> Sétima Legislatura (2015-2018)</v>
      </c>
    </row>
    <row r="105" spans="1:7" ht="14.25" customHeight="1" x14ac:dyDescent="0.2">
      <c r="A105" s="35" t="s">
        <v>509</v>
      </c>
      <c r="B105" s="36" t="s">
        <v>510</v>
      </c>
      <c r="C105" s="15" t="s">
        <v>861</v>
      </c>
      <c r="D105" s="3" t="str">
        <f>VLOOKUP(A105,'Requerimentos 7ª Leg. 2015-2018'!A$1:G$97,4,1)</f>
        <v>Saúde, Educação e Cultura</v>
      </c>
      <c r="E105" s="25" t="s">
        <v>135</v>
      </c>
      <c r="F105" s="4" t="s">
        <v>549</v>
      </c>
      <c r="G105" s="5" t="str">
        <f t="shared" si="6"/>
        <v xml:space="preserve"> Sétima Legislatura (2015-2018)</v>
      </c>
    </row>
    <row r="106" spans="1:7" ht="14.25" customHeight="1" x14ac:dyDescent="0.2">
      <c r="A106" s="34" t="s">
        <v>509</v>
      </c>
      <c r="B106" s="19" t="s">
        <v>510</v>
      </c>
      <c r="C106" s="12" t="s">
        <v>861</v>
      </c>
      <c r="D106" s="3" t="str">
        <f>VLOOKUP(A106,'Requerimentos 7ª Leg. 2015-2018'!A$1:G$97,4,1)</f>
        <v>Saúde, Educação e Cultura</v>
      </c>
      <c r="E106" s="23" t="s">
        <v>135</v>
      </c>
      <c r="F106" s="3" t="s">
        <v>468</v>
      </c>
      <c r="G106" s="6" t="str">
        <f t="shared" si="6"/>
        <v xml:space="preserve"> Sétima Legislatura (2015-2018)</v>
      </c>
    </row>
    <row r="107" spans="1:7" ht="14.25" customHeight="1" x14ac:dyDescent="0.2">
      <c r="A107" s="35" t="s">
        <v>509</v>
      </c>
      <c r="B107" s="36" t="s">
        <v>510</v>
      </c>
      <c r="C107" s="15" t="s">
        <v>861</v>
      </c>
      <c r="D107" s="3" t="str">
        <f>VLOOKUP(A107,'Requerimentos 7ª Leg. 2015-2018'!A$1:G$97,4,1)</f>
        <v>Saúde, Educação e Cultura</v>
      </c>
      <c r="E107" s="25" t="s">
        <v>135</v>
      </c>
      <c r="F107" s="4" t="s">
        <v>589</v>
      </c>
      <c r="G107" s="5" t="str">
        <f t="shared" si="6"/>
        <v xml:space="preserve"> Sétima Legislatura (2015-2018)</v>
      </c>
    </row>
    <row r="108" spans="1:7" ht="14.25" customHeight="1" x14ac:dyDescent="0.2">
      <c r="A108" s="34" t="s">
        <v>509</v>
      </c>
      <c r="B108" s="19" t="s">
        <v>510</v>
      </c>
      <c r="C108" s="12" t="s">
        <v>861</v>
      </c>
      <c r="D108" s="3" t="str">
        <f>VLOOKUP(A108,'Requerimentos 7ª Leg. 2015-2018'!A$1:G$97,4,1)</f>
        <v>Saúde, Educação e Cultura</v>
      </c>
      <c r="E108" s="23" t="s">
        <v>135</v>
      </c>
      <c r="F108" s="3" t="s">
        <v>843</v>
      </c>
      <c r="G108" s="6" t="str">
        <f t="shared" si="6"/>
        <v xml:space="preserve"> Sétima Legislatura (2015-2018)</v>
      </c>
    </row>
    <row r="109" spans="1:7" ht="14.25" customHeight="1" x14ac:dyDescent="0.2">
      <c r="A109" s="35" t="s">
        <v>509</v>
      </c>
      <c r="B109" s="36" t="s">
        <v>510</v>
      </c>
      <c r="C109" s="15" t="s">
        <v>861</v>
      </c>
      <c r="D109" s="3" t="str">
        <f>VLOOKUP(A109,'Requerimentos 7ª Leg. 2015-2018'!A$1:G$97,4,1)</f>
        <v>Saúde, Educação e Cultura</v>
      </c>
      <c r="E109" s="25" t="s">
        <v>135</v>
      </c>
      <c r="F109" s="4" t="s">
        <v>846</v>
      </c>
      <c r="G109" s="5" t="str">
        <f t="shared" si="6"/>
        <v xml:space="preserve"> Sétima Legislatura (2015-2018)</v>
      </c>
    </row>
    <row r="110" spans="1:7" ht="14.25" customHeight="1" x14ac:dyDescent="0.2">
      <c r="A110" s="34" t="s">
        <v>509</v>
      </c>
      <c r="B110" s="19" t="s">
        <v>510</v>
      </c>
      <c r="C110" s="12" t="s">
        <v>861</v>
      </c>
      <c r="D110" s="3" t="str">
        <f>VLOOKUP(A110,'Requerimentos 7ª Leg. 2015-2018'!A$1:G$97,4,1)</f>
        <v>Saúde, Educação e Cultura</v>
      </c>
      <c r="E110" s="23" t="s">
        <v>135</v>
      </c>
      <c r="F110" s="3" t="s">
        <v>850</v>
      </c>
      <c r="G110" s="6" t="str">
        <f t="shared" si="6"/>
        <v xml:space="preserve"> Sétima Legislatura (2015-2018)</v>
      </c>
    </row>
    <row r="111" spans="1:7" ht="14.25" customHeight="1" x14ac:dyDescent="0.2">
      <c r="A111" s="35" t="s">
        <v>509</v>
      </c>
      <c r="B111" s="36" t="s">
        <v>510</v>
      </c>
      <c r="C111" s="15" t="s">
        <v>861</v>
      </c>
      <c r="D111" s="3" t="str">
        <f>VLOOKUP(A111,'Requerimentos 7ª Leg. 2015-2018'!A$1:G$97,4,1)</f>
        <v>Saúde, Educação e Cultura</v>
      </c>
      <c r="E111" s="25" t="s">
        <v>135</v>
      </c>
      <c r="F111" s="4" t="s">
        <v>862</v>
      </c>
      <c r="G111" s="5" t="str">
        <f t="shared" si="6"/>
        <v xml:space="preserve"> Sétima Legislatura (2015-2018)</v>
      </c>
    </row>
    <row r="112" spans="1:7" ht="14.25" customHeight="1" x14ac:dyDescent="0.2">
      <c r="A112" s="34" t="s">
        <v>509</v>
      </c>
      <c r="B112" s="19" t="s">
        <v>510</v>
      </c>
      <c r="C112" s="12" t="s">
        <v>861</v>
      </c>
      <c r="D112" s="3" t="str">
        <f>VLOOKUP(A112,'Requerimentos 7ª Leg. 2015-2018'!A$1:G$97,4,1)</f>
        <v>Saúde, Educação e Cultura</v>
      </c>
      <c r="E112" s="23" t="s">
        <v>135</v>
      </c>
      <c r="F112" s="3" t="s">
        <v>840</v>
      </c>
      <c r="G112" s="6" t="str">
        <f t="shared" si="6"/>
        <v xml:space="preserve"> Sétima Legislatura (2015-2018)</v>
      </c>
    </row>
    <row r="113" spans="1:7" ht="14.25" customHeight="1" x14ac:dyDescent="0.2">
      <c r="A113" s="35" t="s">
        <v>509</v>
      </c>
      <c r="B113" s="36" t="s">
        <v>510</v>
      </c>
      <c r="C113" s="15" t="s">
        <v>861</v>
      </c>
      <c r="D113" s="3" t="str">
        <f>VLOOKUP(A113,'Requerimentos 7ª Leg. 2015-2018'!A$1:G$97,4,1)</f>
        <v>Saúde, Educação e Cultura</v>
      </c>
      <c r="E113" s="25" t="s">
        <v>135</v>
      </c>
      <c r="F113" s="4" t="s">
        <v>853</v>
      </c>
      <c r="G113" s="5" t="str">
        <f t="shared" si="6"/>
        <v xml:space="preserve"> Sétima Legislatura (2015-2018)</v>
      </c>
    </row>
    <row r="114" spans="1:7" ht="14.25" customHeight="1" x14ac:dyDescent="0.2">
      <c r="A114" s="34" t="s">
        <v>509</v>
      </c>
      <c r="B114" s="19" t="s">
        <v>510</v>
      </c>
      <c r="C114" s="12" t="s">
        <v>861</v>
      </c>
      <c r="D114" s="3" t="str">
        <f>VLOOKUP(A114,'Requerimentos 7ª Leg. 2015-2018'!A$1:G$97,4,1)</f>
        <v>Saúde, Educação e Cultura</v>
      </c>
      <c r="E114" s="23" t="s">
        <v>135</v>
      </c>
      <c r="F114" s="3" t="s">
        <v>863</v>
      </c>
      <c r="G114" s="6" t="str">
        <f t="shared" si="6"/>
        <v xml:space="preserve"> Sétima Legislatura (2015-2018)</v>
      </c>
    </row>
    <row r="115" spans="1:7" ht="14.25" customHeight="1" x14ac:dyDescent="0.2">
      <c r="A115" s="35" t="s">
        <v>509</v>
      </c>
      <c r="B115" s="36" t="s">
        <v>510</v>
      </c>
      <c r="C115" s="15" t="s">
        <v>861</v>
      </c>
      <c r="D115" s="3" t="str">
        <f>VLOOKUP(A115,'Requerimentos 7ª Leg. 2015-2018'!A$1:G$97,4,1)</f>
        <v>Saúde, Educação e Cultura</v>
      </c>
      <c r="E115" s="25" t="s">
        <v>135</v>
      </c>
      <c r="F115" s="4" t="s">
        <v>847</v>
      </c>
      <c r="G115" s="5" t="str">
        <f t="shared" si="6"/>
        <v xml:space="preserve"> Sétima Legislatura (2015-2018)</v>
      </c>
    </row>
    <row r="116" spans="1:7" ht="14.25" customHeight="1" x14ac:dyDescent="0.2">
      <c r="A116" s="34" t="s">
        <v>509</v>
      </c>
      <c r="B116" s="19" t="s">
        <v>510</v>
      </c>
      <c r="C116" s="12" t="s">
        <v>861</v>
      </c>
      <c r="D116" s="3" t="str">
        <f>VLOOKUP(A116,'Requerimentos 7ª Leg. 2015-2018'!A$1:G$97,4,1)</f>
        <v>Saúde, Educação e Cultura</v>
      </c>
      <c r="E116" s="23" t="s">
        <v>135</v>
      </c>
      <c r="F116" s="3" t="s">
        <v>837</v>
      </c>
      <c r="G116" s="6" t="str">
        <f t="shared" si="6"/>
        <v xml:space="preserve"> Sétima Legislatura (2015-2018)</v>
      </c>
    </row>
    <row r="117" spans="1:7" ht="14.25" customHeight="1" x14ac:dyDescent="0.2">
      <c r="A117" s="35" t="s">
        <v>509</v>
      </c>
      <c r="B117" s="36" t="s">
        <v>510</v>
      </c>
      <c r="C117" s="15" t="s">
        <v>861</v>
      </c>
      <c r="D117" s="3" t="str">
        <f>VLOOKUP(A117,'Requerimentos 7ª Leg. 2015-2018'!A$1:G$97,4,1)</f>
        <v>Saúde, Educação e Cultura</v>
      </c>
      <c r="E117" s="25" t="s">
        <v>135</v>
      </c>
      <c r="F117" s="4" t="s">
        <v>43</v>
      </c>
      <c r="G117" s="5" t="str">
        <f t="shared" si="6"/>
        <v xml:space="preserve"> Sétima Legislatura (2015-2018)</v>
      </c>
    </row>
    <row r="118" spans="1:7" ht="14.25" customHeight="1" x14ac:dyDescent="0.2">
      <c r="A118" s="34" t="s">
        <v>513</v>
      </c>
      <c r="B118" s="19" t="s">
        <v>864</v>
      </c>
      <c r="C118" s="12" t="s">
        <v>515</v>
      </c>
      <c r="D118" s="3" t="str">
        <f>VLOOKUP(A118,'Requerimentos 7ª Leg. 2015-2018'!A$1:G$97,4,1)</f>
        <v>Saúde, Educação e Cultura</v>
      </c>
      <c r="E118" s="6" t="s">
        <v>43</v>
      </c>
      <c r="F118" s="3" t="s">
        <v>849</v>
      </c>
      <c r="G118" s="6" t="s">
        <v>470</v>
      </c>
    </row>
    <row r="119" spans="1:7" ht="14.25" customHeight="1" x14ac:dyDescent="0.2">
      <c r="A119" s="35" t="s">
        <v>513</v>
      </c>
      <c r="B119" s="36" t="s">
        <v>864</v>
      </c>
      <c r="C119" s="15" t="s">
        <v>515</v>
      </c>
      <c r="D119" s="3" t="str">
        <f>VLOOKUP(A119,'Requerimentos 7ª Leg. 2015-2018'!A$1:G$97,4,1)</f>
        <v>Saúde, Educação e Cultura</v>
      </c>
      <c r="E119" s="5" t="s">
        <v>43</v>
      </c>
      <c r="F119" s="4" t="s">
        <v>503</v>
      </c>
      <c r="G119" s="5" t="s">
        <v>470</v>
      </c>
    </row>
    <row r="120" spans="1:7" ht="14.25" customHeight="1" x14ac:dyDescent="0.2">
      <c r="A120" s="34" t="s">
        <v>513</v>
      </c>
      <c r="B120" s="19" t="s">
        <v>864</v>
      </c>
      <c r="C120" s="12" t="s">
        <v>515</v>
      </c>
      <c r="D120" s="3" t="str">
        <f>VLOOKUP(A120,'Requerimentos 7ª Leg. 2015-2018'!A$1:G$97,4,1)</f>
        <v>Saúde, Educação e Cultura</v>
      </c>
      <c r="E120" s="6" t="s">
        <v>43</v>
      </c>
      <c r="F120" s="3" t="s">
        <v>865</v>
      </c>
      <c r="G120" s="6" t="s">
        <v>470</v>
      </c>
    </row>
    <row r="121" spans="1:7" ht="14.25" customHeight="1" x14ac:dyDescent="0.2">
      <c r="A121" s="35" t="s">
        <v>513</v>
      </c>
      <c r="B121" s="36" t="s">
        <v>864</v>
      </c>
      <c r="C121" s="15" t="s">
        <v>515</v>
      </c>
      <c r="D121" s="3" t="str">
        <f>VLOOKUP(A121,'Requerimentos 7ª Leg. 2015-2018'!A$1:G$97,4,1)</f>
        <v>Saúde, Educação e Cultura</v>
      </c>
      <c r="E121" s="5" t="s">
        <v>43</v>
      </c>
      <c r="F121" s="4" t="s">
        <v>866</v>
      </c>
      <c r="G121" s="5" t="s">
        <v>470</v>
      </c>
    </row>
    <row r="122" spans="1:7" ht="14.25" customHeight="1" x14ac:dyDescent="0.2">
      <c r="A122" s="34" t="s">
        <v>513</v>
      </c>
      <c r="B122" s="19" t="s">
        <v>864</v>
      </c>
      <c r="C122" s="12" t="s">
        <v>515</v>
      </c>
      <c r="D122" s="3" t="str">
        <f>VLOOKUP(A122,'Requerimentos 7ª Leg. 2015-2018'!A$1:G$97,4,1)</f>
        <v>Saúde, Educação e Cultura</v>
      </c>
      <c r="E122" s="6" t="s">
        <v>43</v>
      </c>
      <c r="F122" s="3" t="s">
        <v>858</v>
      </c>
      <c r="G122" s="6" t="s">
        <v>470</v>
      </c>
    </row>
    <row r="123" spans="1:7" ht="14.25" customHeight="1" x14ac:dyDescent="0.2">
      <c r="A123" s="35" t="s">
        <v>513</v>
      </c>
      <c r="B123" s="36" t="s">
        <v>864</v>
      </c>
      <c r="C123" s="15" t="s">
        <v>515</v>
      </c>
      <c r="D123" s="3" t="str">
        <f>VLOOKUP(A123,'Requerimentos 7ª Leg. 2015-2018'!A$1:G$97,4,1)</f>
        <v>Saúde, Educação e Cultura</v>
      </c>
      <c r="E123" s="5" t="s">
        <v>43</v>
      </c>
      <c r="F123" s="4" t="s">
        <v>867</v>
      </c>
      <c r="G123" s="5" t="s">
        <v>470</v>
      </c>
    </row>
    <row r="124" spans="1:7" ht="14.25" customHeight="1" x14ac:dyDescent="0.2">
      <c r="A124" s="34" t="s">
        <v>513</v>
      </c>
      <c r="B124" s="19" t="s">
        <v>864</v>
      </c>
      <c r="C124" s="12" t="s">
        <v>515</v>
      </c>
      <c r="D124" s="3" t="str">
        <f>VLOOKUP(A124,'Requerimentos 7ª Leg. 2015-2018'!A$1:G$97,4,1)</f>
        <v>Saúde, Educação e Cultura</v>
      </c>
      <c r="E124" s="6" t="s">
        <v>43</v>
      </c>
      <c r="F124" s="3" t="s">
        <v>862</v>
      </c>
      <c r="G124" s="6" t="s">
        <v>470</v>
      </c>
    </row>
    <row r="125" spans="1:7" ht="14.25" customHeight="1" x14ac:dyDescent="0.2">
      <c r="A125" s="35" t="s">
        <v>513</v>
      </c>
      <c r="B125" s="36" t="s">
        <v>864</v>
      </c>
      <c r="C125" s="15" t="s">
        <v>515</v>
      </c>
      <c r="D125" s="3" t="str">
        <f>VLOOKUP(A125,'Requerimentos 7ª Leg. 2015-2018'!A$1:G$97,4,1)</f>
        <v>Saúde, Educação e Cultura</v>
      </c>
      <c r="E125" s="5" t="s">
        <v>43</v>
      </c>
      <c r="F125" s="4" t="s">
        <v>51</v>
      </c>
      <c r="G125" s="5" t="s">
        <v>470</v>
      </c>
    </row>
    <row r="126" spans="1:7" ht="14.25" customHeight="1" x14ac:dyDescent="0.2">
      <c r="A126" s="34" t="s">
        <v>517</v>
      </c>
      <c r="B126" s="19" t="s">
        <v>868</v>
      </c>
      <c r="C126" s="12" t="s">
        <v>519</v>
      </c>
      <c r="D126" s="3" t="str">
        <f>VLOOKUP(A126,'Requerimentos 7ª Leg. 2015-2018'!A$1:G$97,4,1)</f>
        <v>Saúde, Educação e Cultura</v>
      </c>
      <c r="E126" s="23" t="s">
        <v>43</v>
      </c>
      <c r="F126" s="3" t="s">
        <v>503</v>
      </c>
      <c r="G126" s="6" t="str">
        <f>IF(ISNUMBER(SEARCH("2015",A126))," Sétima Legislatura (2015-2018)","")</f>
        <v xml:space="preserve"> Sétima Legislatura (2015-2018)</v>
      </c>
    </row>
    <row r="127" spans="1:7" ht="14.25" customHeight="1" x14ac:dyDescent="0.2">
      <c r="A127" s="35" t="s">
        <v>521</v>
      </c>
      <c r="B127" s="36" t="s">
        <v>869</v>
      </c>
      <c r="C127" s="15" t="s">
        <v>870</v>
      </c>
      <c r="D127" s="3" t="e">
        <f>VLOOKUP(A127,'Requerimentos 7ª Leg. 2015-2018'!A$1:G$97,4,1)</f>
        <v>#N/A</v>
      </c>
      <c r="E127" s="5" t="s">
        <v>503</v>
      </c>
      <c r="F127" s="5" t="s">
        <v>503</v>
      </c>
      <c r="G127" s="5" t="s">
        <v>470</v>
      </c>
    </row>
    <row r="128" spans="1:7" ht="14.25" customHeight="1" x14ac:dyDescent="0.2">
      <c r="A128" s="34" t="s">
        <v>525</v>
      </c>
      <c r="B128" s="19" t="s">
        <v>526</v>
      </c>
      <c r="C128" s="19" t="s">
        <v>526</v>
      </c>
      <c r="D128" s="3" t="e">
        <f>VLOOKUP(A128,'Requerimentos 7ª Leg. 2015-2018'!A$1:G$97,4,1)</f>
        <v>#N/A</v>
      </c>
      <c r="E128" s="23" t="s">
        <v>503</v>
      </c>
      <c r="F128" s="6" t="s">
        <v>503</v>
      </c>
      <c r="G128" s="6" t="str">
        <f>IF(ISNUMBER(SEARCH("2015",A128))," Sétima Legislatura (2015-2018)","")</f>
        <v xml:space="preserve"> Sétima Legislatura (2015-2018)</v>
      </c>
    </row>
    <row r="129" spans="1:7" ht="14.25" customHeight="1" x14ac:dyDescent="0.2">
      <c r="A129" s="44" t="s">
        <v>528</v>
      </c>
      <c r="B129" s="45" t="s">
        <v>529</v>
      </c>
      <c r="C129" s="46" t="s">
        <v>530</v>
      </c>
      <c r="D129" s="3" t="e">
        <f>VLOOKUP(A129,'Requerimentos 7ª Leg. 2015-2018'!A$1:G$97,4,1)</f>
        <v>#N/A</v>
      </c>
      <c r="E129" s="40" t="s">
        <v>503</v>
      </c>
      <c r="F129" s="40" t="s">
        <v>503</v>
      </c>
      <c r="G129" s="40" t="s">
        <v>470</v>
      </c>
    </row>
    <row r="130" spans="1:7" ht="14.25" customHeight="1" x14ac:dyDescent="0.2">
      <c r="A130" s="47" t="s">
        <v>531</v>
      </c>
      <c r="B130" s="48" t="s">
        <v>871</v>
      </c>
      <c r="C130" s="49" t="s">
        <v>533</v>
      </c>
      <c r="D130" s="3" t="e">
        <f>VLOOKUP(A130,'Requerimentos 7ª Leg. 2015-2018'!A$1:G$97,4,1)</f>
        <v>#N/A</v>
      </c>
      <c r="E130" s="50" t="s">
        <v>503</v>
      </c>
      <c r="F130" s="41" t="s">
        <v>503</v>
      </c>
      <c r="G130" s="41" t="str">
        <f>IF(ISNUMBER(SEARCH("2015",A130))," Sétima Legislatura (2015-2018)","")</f>
        <v xml:space="preserve"> Sétima Legislatura (2015-2018)</v>
      </c>
    </row>
    <row r="131" spans="1:7" ht="14.25" customHeight="1" x14ac:dyDescent="0.2">
      <c r="A131" s="35" t="s">
        <v>534</v>
      </c>
      <c r="B131" s="36" t="s">
        <v>872</v>
      </c>
      <c r="C131" s="15" t="s">
        <v>536</v>
      </c>
      <c r="D131" s="3" t="e">
        <f>VLOOKUP(A131,'Requerimentos 7ª Leg. 2015-2018'!A$1:G$97,4,1)</f>
        <v>#N/A</v>
      </c>
      <c r="E131" s="5" t="s">
        <v>43</v>
      </c>
      <c r="F131" s="4" t="s">
        <v>849</v>
      </c>
      <c r="G131" s="5" t="s">
        <v>470</v>
      </c>
    </row>
    <row r="132" spans="1:7" ht="14.25" customHeight="1" x14ac:dyDescent="0.2">
      <c r="A132" s="34" t="s">
        <v>534</v>
      </c>
      <c r="B132" s="19" t="s">
        <v>872</v>
      </c>
      <c r="C132" s="12" t="s">
        <v>536</v>
      </c>
      <c r="D132" s="3" t="e">
        <f>VLOOKUP(A132,'Requerimentos 7ª Leg. 2015-2018'!A$1:G$97,4,1)</f>
        <v>#N/A</v>
      </c>
      <c r="E132" s="6" t="s">
        <v>43</v>
      </c>
      <c r="F132" s="3" t="s">
        <v>53</v>
      </c>
      <c r="G132" s="6" t="s">
        <v>470</v>
      </c>
    </row>
    <row r="133" spans="1:7" ht="14.25" customHeight="1" x14ac:dyDescent="0.2">
      <c r="A133" s="35" t="s">
        <v>534</v>
      </c>
      <c r="B133" s="36" t="s">
        <v>872</v>
      </c>
      <c r="C133" s="15" t="s">
        <v>536</v>
      </c>
      <c r="D133" s="3" t="e">
        <f>VLOOKUP(A133,'Requerimentos 7ª Leg. 2015-2018'!A$1:G$97,4,1)</f>
        <v>#N/A</v>
      </c>
      <c r="E133" s="5" t="s">
        <v>43</v>
      </c>
      <c r="F133" s="4" t="s">
        <v>843</v>
      </c>
      <c r="G133" s="5" t="s">
        <v>470</v>
      </c>
    </row>
    <row r="134" spans="1:7" ht="14.25" customHeight="1" x14ac:dyDescent="0.2">
      <c r="A134" s="34" t="s">
        <v>534</v>
      </c>
      <c r="B134" s="19" t="s">
        <v>872</v>
      </c>
      <c r="C134" s="12" t="s">
        <v>536</v>
      </c>
      <c r="D134" s="3" t="e">
        <f>VLOOKUP(A134,'Requerimentos 7ª Leg. 2015-2018'!A$1:G$97,4,1)</f>
        <v>#N/A</v>
      </c>
      <c r="E134" s="6" t="s">
        <v>43</v>
      </c>
      <c r="F134" s="3" t="s">
        <v>644</v>
      </c>
      <c r="G134" s="6" t="s">
        <v>470</v>
      </c>
    </row>
    <row r="135" spans="1:7" ht="14.25" customHeight="1" x14ac:dyDescent="0.2">
      <c r="A135" s="35" t="s">
        <v>534</v>
      </c>
      <c r="B135" s="36" t="s">
        <v>872</v>
      </c>
      <c r="C135" s="15" t="s">
        <v>536</v>
      </c>
      <c r="D135" s="3" t="e">
        <f>VLOOKUP(A135,'Requerimentos 7ª Leg. 2015-2018'!A$1:G$97,4,1)</f>
        <v>#N/A</v>
      </c>
      <c r="E135" s="5" t="s">
        <v>43</v>
      </c>
      <c r="F135" s="4" t="s">
        <v>841</v>
      </c>
      <c r="G135" s="5" t="s">
        <v>470</v>
      </c>
    </row>
    <row r="136" spans="1:7" ht="14.25" customHeight="1" x14ac:dyDescent="0.2">
      <c r="A136" s="34" t="s">
        <v>534</v>
      </c>
      <c r="B136" s="19" t="s">
        <v>872</v>
      </c>
      <c r="C136" s="12" t="s">
        <v>536</v>
      </c>
      <c r="D136" s="3" t="e">
        <f>VLOOKUP(A136,'Requerimentos 7ª Leg. 2015-2018'!A$1:G$97,4,1)</f>
        <v>#N/A</v>
      </c>
      <c r="E136" s="6" t="s">
        <v>43</v>
      </c>
      <c r="F136" s="3" t="s">
        <v>858</v>
      </c>
      <c r="G136" s="6" t="s">
        <v>470</v>
      </c>
    </row>
    <row r="137" spans="1:7" ht="14.25" customHeight="1" x14ac:dyDescent="0.2">
      <c r="A137" s="35" t="s">
        <v>534</v>
      </c>
      <c r="B137" s="36" t="s">
        <v>872</v>
      </c>
      <c r="C137" s="15" t="s">
        <v>536</v>
      </c>
      <c r="D137" s="3" t="e">
        <f>VLOOKUP(A137,'Requerimentos 7ª Leg. 2015-2018'!A$1:G$97,4,1)</f>
        <v>#N/A</v>
      </c>
      <c r="E137" s="5" t="s">
        <v>43</v>
      </c>
      <c r="F137" s="4" t="s">
        <v>622</v>
      </c>
      <c r="G137" s="5" t="s">
        <v>470</v>
      </c>
    </row>
    <row r="138" spans="1:7" ht="14.25" customHeight="1" x14ac:dyDescent="0.2">
      <c r="A138" s="34" t="s">
        <v>538</v>
      </c>
      <c r="B138" s="19" t="s">
        <v>539</v>
      </c>
      <c r="C138" s="12" t="s">
        <v>873</v>
      </c>
      <c r="D138" s="3" t="e">
        <f>VLOOKUP(A138,'Requerimentos 7ª Leg. 2015-2018'!A$1:G$97,4,1)</f>
        <v>#N/A</v>
      </c>
      <c r="E138" s="23" t="s">
        <v>262</v>
      </c>
      <c r="F138" s="3" t="s">
        <v>299</v>
      </c>
      <c r="G138" s="6" t="str">
        <f t="shared" ref="G138:G144" si="7">IF(ISNUMBER(SEARCH("2015",A138))," Sétima Legislatura (2015-2018)","")</f>
        <v xml:space="preserve"> Sétima Legislatura (2015-2018)</v>
      </c>
    </row>
    <row r="139" spans="1:7" ht="14.25" customHeight="1" x14ac:dyDescent="0.2">
      <c r="A139" s="35" t="s">
        <v>538</v>
      </c>
      <c r="B139" s="36" t="s">
        <v>539</v>
      </c>
      <c r="C139" s="15" t="s">
        <v>873</v>
      </c>
      <c r="D139" s="3" t="e">
        <f>VLOOKUP(A139,'Requerimentos 7ª Leg. 2015-2018'!A$1:G$97,4,1)</f>
        <v>#N/A</v>
      </c>
      <c r="E139" s="25" t="s">
        <v>262</v>
      </c>
      <c r="F139" s="4" t="s">
        <v>865</v>
      </c>
      <c r="G139" s="5" t="str">
        <f t="shared" si="7"/>
        <v xml:space="preserve"> Sétima Legislatura (2015-2018)</v>
      </c>
    </row>
    <row r="140" spans="1:7" ht="14.25" customHeight="1" x14ac:dyDescent="0.2">
      <c r="A140" s="34" t="s">
        <v>538</v>
      </c>
      <c r="B140" s="19" t="s">
        <v>539</v>
      </c>
      <c r="C140" s="12" t="s">
        <v>873</v>
      </c>
      <c r="D140" s="3" t="e">
        <f>VLOOKUP(A140,'Requerimentos 7ª Leg. 2015-2018'!A$1:G$97,4,1)</f>
        <v>#N/A</v>
      </c>
      <c r="E140" s="23" t="s">
        <v>262</v>
      </c>
      <c r="F140" s="3" t="s">
        <v>841</v>
      </c>
      <c r="G140" s="6" t="str">
        <f t="shared" si="7"/>
        <v xml:space="preserve"> Sétima Legislatura (2015-2018)</v>
      </c>
    </row>
    <row r="141" spans="1:7" ht="14.25" customHeight="1" x14ac:dyDescent="0.2">
      <c r="A141" s="35" t="s">
        <v>538</v>
      </c>
      <c r="B141" s="36" t="s">
        <v>539</v>
      </c>
      <c r="C141" s="15" t="s">
        <v>873</v>
      </c>
      <c r="D141" s="3" t="e">
        <f>VLOOKUP(A141,'Requerimentos 7ª Leg. 2015-2018'!A$1:G$97,4,1)</f>
        <v>#N/A</v>
      </c>
      <c r="E141" s="25" t="s">
        <v>262</v>
      </c>
      <c r="F141" s="4" t="s">
        <v>844</v>
      </c>
      <c r="G141" s="5" t="str">
        <f t="shared" si="7"/>
        <v xml:space="preserve"> Sétima Legislatura (2015-2018)</v>
      </c>
    </row>
    <row r="142" spans="1:7" ht="14.25" customHeight="1" x14ac:dyDescent="0.2">
      <c r="A142" s="34" t="s">
        <v>538</v>
      </c>
      <c r="B142" s="19" t="s">
        <v>539</v>
      </c>
      <c r="C142" s="12" t="s">
        <v>873</v>
      </c>
      <c r="D142" s="3" t="e">
        <f>VLOOKUP(A142,'Requerimentos 7ª Leg. 2015-2018'!A$1:G$97,4,1)</f>
        <v>#N/A</v>
      </c>
      <c r="E142" s="23" t="s">
        <v>262</v>
      </c>
      <c r="F142" s="3" t="s">
        <v>858</v>
      </c>
      <c r="G142" s="6" t="str">
        <f t="shared" si="7"/>
        <v xml:space="preserve"> Sétima Legislatura (2015-2018)</v>
      </c>
    </row>
    <row r="143" spans="1:7" ht="14.25" customHeight="1" x14ac:dyDescent="0.2">
      <c r="A143" s="35" t="s">
        <v>538</v>
      </c>
      <c r="B143" s="36" t="s">
        <v>539</v>
      </c>
      <c r="C143" s="15" t="s">
        <v>873</v>
      </c>
      <c r="D143" s="3" t="e">
        <f>VLOOKUP(A143,'Requerimentos 7ª Leg. 2015-2018'!A$1:G$97,4,1)</f>
        <v>#N/A</v>
      </c>
      <c r="E143" s="25" t="s">
        <v>262</v>
      </c>
      <c r="F143" s="4" t="s">
        <v>862</v>
      </c>
      <c r="G143" s="5" t="str">
        <f t="shared" si="7"/>
        <v xml:space="preserve"> Sétima Legislatura (2015-2018)</v>
      </c>
    </row>
    <row r="144" spans="1:7" ht="14.25" customHeight="1" x14ac:dyDescent="0.2">
      <c r="A144" s="34" t="s">
        <v>538</v>
      </c>
      <c r="B144" s="19" t="s">
        <v>539</v>
      </c>
      <c r="C144" s="12" t="s">
        <v>873</v>
      </c>
      <c r="D144" s="3" t="e">
        <f>VLOOKUP(A144,'Requerimentos 7ª Leg. 2015-2018'!A$1:G$97,4,1)</f>
        <v>#N/A</v>
      </c>
      <c r="E144" s="23" t="s">
        <v>262</v>
      </c>
      <c r="F144" s="3" t="s">
        <v>662</v>
      </c>
      <c r="G144" s="6" t="str">
        <f t="shared" si="7"/>
        <v xml:space="preserve"> Sétima Legislatura (2015-2018)</v>
      </c>
    </row>
    <row r="145" spans="1:7" ht="14.25" customHeight="1" x14ac:dyDescent="0.2">
      <c r="A145" s="35" t="s">
        <v>542</v>
      </c>
      <c r="B145" s="36" t="s">
        <v>874</v>
      </c>
      <c r="C145" s="15" t="s">
        <v>875</v>
      </c>
      <c r="D145" s="3" t="e">
        <f>VLOOKUP(A145,'Requerimentos 7ª Leg. 2015-2018'!A$1:G$97,4,1)</f>
        <v>#N/A</v>
      </c>
      <c r="E145" s="5" t="s">
        <v>262</v>
      </c>
      <c r="F145" s="4" t="s">
        <v>838</v>
      </c>
      <c r="G145" s="5" t="s">
        <v>470</v>
      </c>
    </row>
    <row r="146" spans="1:7" ht="14.25" customHeight="1" x14ac:dyDescent="0.2">
      <c r="A146" s="34" t="s">
        <v>542</v>
      </c>
      <c r="B146" s="19" t="s">
        <v>874</v>
      </c>
      <c r="C146" s="12" t="s">
        <v>875</v>
      </c>
      <c r="D146" s="3" t="e">
        <f>VLOOKUP(A146,'Requerimentos 7ª Leg. 2015-2018'!A$1:G$97,4,1)</f>
        <v>#N/A</v>
      </c>
      <c r="E146" s="6" t="s">
        <v>262</v>
      </c>
      <c r="F146" s="3" t="s">
        <v>865</v>
      </c>
      <c r="G146" s="6" t="s">
        <v>470</v>
      </c>
    </row>
    <row r="147" spans="1:7" ht="14.25" customHeight="1" x14ac:dyDescent="0.2">
      <c r="A147" s="35" t="s">
        <v>542</v>
      </c>
      <c r="B147" s="36" t="s">
        <v>874</v>
      </c>
      <c r="C147" s="15" t="s">
        <v>875</v>
      </c>
      <c r="D147" s="3" t="e">
        <f>VLOOKUP(A147,'Requerimentos 7ª Leg. 2015-2018'!A$1:G$97,4,1)</f>
        <v>#N/A</v>
      </c>
      <c r="E147" s="5" t="s">
        <v>262</v>
      </c>
      <c r="F147" s="4" t="s">
        <v>841</v>
      </c>
      <c r="G147" s="5" t="s">
        <v>470</v>
      </c>
    </row>
    <row r="148" spans="1:7" ht="14.25" customHeight="1" x14ac:dyDescent="0.2">
      <c r="A148" s="34" t="s">
        <v>542</v>
      </c>
      <c r="B148" s="19" t="s">
        <v>874</v>
      </c>
      <c r="C148" s="12" t="s">
        <v>875</v>
      </c>
      <c r="D148" s="3" t="e">
        <f>VLOOKUP(A148,'Requerimentos 7ª Leg. 2015-2018'!A$1:G$97,4,1)</f>
        <v>#N/A</v>
      </c>
      <c r="E148" s="6" t="s">
        <v>262</v>
      </c>
      <c r="F148" s="3" t="s">
        <v>844</v>
      </c>
      <c r="G148" s="6" t="s">
        <v>470</v>
      </c>
    </row>
    <row r="149" spans="1:7" ht="14.25" customHeight="1" x14ac:dyDescent="0.2">
      <c r="A149" s="35" t="s">
        <v>542</v>
      </c>
      <c r="B149" s="36" t="s">
        <v>874</v>
      </c>
      <c r="C149" s="15" t="s">
        <v>875</v>
      </c>
      <c r="D149" s="3" t="e">
        <f>VLOOKUP(A149,'Requerimentos 7ª Leg. 2015-2018'!A$1:G$97,4,1)</f>
        <v>#N/A</v>
      </c>
      <c r="E149" s="5" t="s">
        <v>262</v>
      </c>
      <c r="F149" s="4" t="s">
        <v>834</v>
      </c>
      <c r="G149" s="5" t="s">
        <v>470</v>
      </c>
    </row>
    <row r="150" spans="1:7" ht="14.25" customHeight="1" x14ac:dyDescent="0.2">
      <c r="A150" s="34" t="s">
        <v>542</v>
      </c>
      <c r="B150" s="19" t="s">
        <v>874</v>
      </c>
      <c r="C150" s="12" t="s">
        <v>875</v>
      </c>
      <c r="D150" s="3" t="e">
        <f>VLOOKUP(A150,'Requerimentos 7ª Leg. 2015-2018'!A$1:G$97,4,1)</f>
        <v>#N/A</v>
      </c>
      <c r="E150" s="6" t="s">
        <v>262</v>
      </c>
      <c r="F150" s="3" t="s">
        <v>858</v>
      </c>
      <c r="G150" s="6" t="s">
        <v>470</v>
      </c>
    </row>
    <row r="151" spans="1:7" ht="14.25" customHeight="1" x14ac:dyDescent="0.2">
      <c r="A151" s="35" t="s">
        <v>542</v>
      </c>
      <c r="B151" s="36" t="s">
        <v>874</v>
      </c>
      <c r="C151" s="15" t="s">
        <v>875</v>
      </c>
      <c r="D151" s="3" t="e">
        <f>VLOOKUP(A151,'Requerimentos 7ª Leg. 2015-2018'!A$1:G$97,4,1)</f>
        <v>#N/A</v>
      </c>
      <c r="E151" s="5" t="s">
        <v>262</v>
      </c>
      <c r="F151" s="4" t="s">
        <v>862</v>
      </c>
      <c r="G151" s="5" t="s">
        <v>470</v>
      </c>
    </row>
    <row r="152" spans="1:7" ht="14.25" customHeight="1" x14ac:dyDescent="0.2">
      <c r="A152" s="34" t="s">
        <v>542</v>
      </c>
      <c r="B152" s="19" t="s">
        <v>874</v>
      </c>
      <c r="C152" s="12" t="s">
        <v>875</v>
      </c>
      <c r="D152" s="3" t="e">
        <f>VLOOKUP(A152,'Requerimentos 7ª Leg. 2015-2018'!A$1:G$97,4,1)</f>
        <v>#N/A</v>
      </c>
      <c r="E152" s="6" t="s">
        <v>262</v>
      </c>
      <c r="F152" s="3" t="s">
        <v>840</v>
      </c>
      <c r="G152" s="6" t="s">
        <v>470</v>
      </c>
    </row>
    <row r="153" spans="1:7" ht="14.25" customHeight="1" x14ac:dyDescent="0.2">
      <c r="A153" s="35" t="s">
        <v>542</v>
      </c>
      <c r="B153" s="36" t="s">
        <v>874</v>
      </c>
      <c r="C153" s="15" t="s">
        <v>875</v>
      </c>
      <c r="D153" s="3" t="e">
        <f>VLOOKUP(A153,'Requerimentos 7ª Leg. 2015-2018'!A$1:G$97,4,1)</f>
        <v>#N/A</v>
      </c>
      <c r="E153" s="5" t="s">
        <v>262</v>
      </c>
      <c r="F153" s="4" t="s">
        <v>853</v>
      </c>
      <c r="G153" s="5" t="s">
        <v>470</v>
      </c>
    </row>
    <row r="154" spans="1:7" ht="14.25" customHeight="1" x14ac:dyDescent="0.2">
      <c r="A154" s="34" t="s">
        <v>542</v>
      </c>
      <c r="B154" s="19" t="s">
        <v>874</v>
      </c>
      <c r="C154" s="12" t="s">
        <v>875</v>
      </c>
      <c r="D154" s="3" t="e">
        <f>VLOOKUP(A154,'Requerimentos 7ª Leg. 2015-2018'!A$1:G$97,4,1)</f>
        <v>#N/A</v>
      </c>
      <c r="E154" s="6" t="s">
        <v>262</v>
      </c>
      <c r="F154" s="3" t="s">
        <v>876</v>
      </c>
      <c r="G154" s="6" t="s">
        <v>470</v>
      </c>
    </row>
    <row r="155" spans="1:7" ht="14.25" customHeight="1" x14ac:dyDescent="0.2">
      <c r="A155" s="35" t="s">
        <v>542</v>
      </c>
      <c r="B155" s="36" t="s">
        <v>874</v>
      </c>
      <c r="C155" s="15" t="s">
        <v>875</v>
      </c>
      <c r="D155" s="3" t="e">
        <f>VLOOKUP(A155,'Requerimentos 7ª Leg. 2015-2018'!A$1:G$97,4,1)</f>
        <v>#N/A</v>
      </c>
      <c r="E155" s="5" t="s">
        <v>262</v>
      </c>
      <c r="F155" s="4" t="s">
        <v>43</v>
      </c>
      <c r="G155" s="5" t="s">
        <v>470</v>
      </c>
    </row>
    <row r="156" spans="1:7" ht="14.25" customHeight="1" x14ac:dyDescent="0.2">
      <c r="A156" s="34" t="s">
        <v>546</v>
      </c>
      <c r="B156" s="19" t="s">
        <v>547</v>
      </c>
      <c r="C156" s="12" t="s">
        <v>548</v>
      </c>
      <c r="D156" s="3" t="str">
        <f>VLOOKUP(A156,'Requerimentos 7ª Leg. 2015-2018'!A$1:G$97,4,1)</f>
        <v>Transporte e Mobilidade Urbana</v>
      </c>
      <c r="E156" s="23" t="s">
        <v>549</v>
      </c>
      <c r="F156" s="3" t="s">
        <v>841</v>
      </c>
      <c r="G156" s="6" t="str">
        <f t="shared" ref="G156:G162" si="8">IF(ISNUMBER(SEARCH("2015",A156))," Sétima Legislatura (2015-2018)","")</f>
        <v xml:space="preserve"> Sétima Legislatura (2015-2018)</v>
      </c>
    </row>
    <row r="157" spans="1:7" ht="14.25" customHeight="1" x14ac:dyDescent="0.2">
      <c r="A157" s="35" t="s">
        <v>546</v>
      </c>
      <c r="B157" s="36" t="s">
        <v>547</v>
      </c>
      <c r="C157" s="15" t="s">
        <v>548</v>
      </c>
      <c r="D157" s="3" t="str">
        <f>VLOOKUP(A157,'Requerimentos 7ª Leg. 2015-2018'!A$1:G$97,4,1)</f>
        <v>Transporte e Mobilidade Urbana</v>
      </c>
      <c r="E157" s="25" t="s">
        <v>549</v>
      </c>
      <c r="F157" s="4" t="s">
        <v>877</v>
      </c>
      <c r="G157" s="5" t="str">
        <f t="shared" si="8"/>
        <v xml:space="preserve"> Sétima Legislatura (2015-2018)</v>
      </c>
    </row>
    <row r="158" spans="1:7" ht="14.25" customHeight="1" x14ac:dyDescent="0.2">
      <c r="A158" s="34" t="s">
        <v>546</v>
      </c>
      <c r="B158" s="19" t="s">
        <v>547</v>
      </c>
      <c r="C158" s="12" t="s">
        <v>548</v>
      </c>
      <c r="D158" s="3" t="str">
        <f>VLOOKUP(A158,'Requerimentos 7ª Leg. 2015-2018'!A$1:G$97,4,1)</f>
        <v>Transporte e Mobilidade Urbana</v>
      </c>
      <c r="E158" s="23" t="s">
        <v>549</v>
      </c>
      <c r="F158" s="3" t="s">
        <v>844</v>
      </c>
      <c r="G158" s="6" t="str">
        <f t="shared" si="8"/>
        <v xml:space="preserve"> Sétima Legislatura (2015-2018)</v>
      </c>
    </row>
    <row r="159" spans="1:7" ht="14.25" customHeight="1" x14ac:dyDescent="0.2">
      <c r="A159" s="35" t="s">
        <v>546</v>
      </c>
      <c r="B159" s="36" t="s">
        <v>547</v>
      </c>
      <c r="C159" s="15" t="s">
        <v>548</v>
      </c>
      <c r="D159" s="3" t="str">
        <f>VLOOKUP(A159,'Requerimentos 7ª Leg. 2015-2018'!A$1:G$97,4,1)</f>
        <v>Transporte e Mobilidade Urbana</v>
      </c>
      <c r="E159" s="25" t="s">
        <v>549</v>
      </c>
      <c r="F159" s="4" t="s">
        <v>845</v>
      </c>
      <c r="G159" s="5" t="str">
        <f t="shared" si="8"/>
        <v xml:space="preserve"> Sétima Legislatura (2015-2018)</v>
      </c>
    </row>
    <row r="160" spans="1:7" ht="14.25" customHeight="1" x14ac:dyDescent="0.2">
      <c r="A160" s="34" t="s">
        <v>546</v>
      </c>
      <c r="B160" s="19" t="s">
        <v>547</v>
      </c>
      <c r="C160" s="12" t="s">
        <v>548</v>
      </c>
      <c r="D160" s="3" t="str">
        <f>VLOOKUP(A160,'Requerimentos 7ª Leg. 2015-2018'!A$1:G$97,4,1)</f>
        <v>Transporte e Mobilidade Urbana</v>
      </c>
      <c r="E160" s="23" t="s">
        <v>549</v>
      </c>
      <c r="F160" s="3" t="s">
        <v>858</v>
      </c>
      <c r="G160" s="6" t="str">
        <f t="shared" si="8"/>
        <v xml:space="preserve"> Sétima Legislatura (2015-2018)</v>
      </c>
    </row>
    <row r="161" spans="1:7" ht="14.25" customHeight="1" x14ac:dyDescent="0.2">
      <c r="A161" s="35" t="s">
        <v>546</v>
      </c>
      <c r="B161" s="36" t="s">
        <v>547</v>
      </c>
      <c r="C161" s="15" t="s">
        <v>548</v>
      </c>
      <c r="D161" s="3" t="str">
        <f>VLOOKUP(A161,'Requerimentos 7ª Leg. 2015-2018'!A$1:G$97,4,1)</f>
        <v>Transporte e Mobilidade Urbana</v>
      </c>
      <c r="E161" s="25" t="s">
        <v>549</v>
      </c>
      <c r="F161" s="4" t="s">
        <v>853</v>
      </c>
      <c r="G161" s="5" t="str">
        <f t="shared" si="8"/>
        <v xml:space="preserve"> Sétima Legislatura (2015-2018)</v>
      </c>
    </row>
    <row r="162" spans="1:7" ht="14.25" customHeight="1" x14ac:dyDescent="0.2">
      <c r="A162" s="34" t="s">
        <v>546</v>
      </c>
      <c r="B162" s="19" t="s">
        <v>547</v>
      </c>
      <c r="C162" s="12" t="s">
        <v>548</v>
      </c>
      <c r="D162" s="3" t="str">
        <f>VLOOKUP(A162,'Requerimentos 7ª Leg. 2015-2018'!A$1:G$97,4,1)</f>
        <v>Transporte e Mobilidade Urbana</v>
      </c>
      <c r="E162" s="23" t="s">
        <v>549</v>
      </c>
      <c r="F162" s="3" t="s">
        <v>43</v>
      </c>
      <c r="G162" s="6" t="str">
        <f t="shared" si="8"/>
        <v xml:space="preserve"> Sétima Legislatura (2015-2018)</v>
      </c>
    </row>
    <row r="163" spans="1:7" ht="14.25" customHeight="1" x14ac:dyDescent="0.2">
      <c r="A163" s="44" t="s">
        <v>878</v>
      </c>
      <c r="B163" s="45" t="s">
        <v>879</v>
      </c>
      <c r="C163" s="46" t="s">
        <v>880</v>
      </c>
      <c r="D163" s="3" t="str">
        <f>VLOOKUP(A163,'Requerimentos 7ª Leg. 2015-2018'!A$1:G$97,4,1)</f>
        <v>Transporte e Mobilidade Urbana</v>
      </c>
      <c r="E163" s="40" t="s">
        <v>549</v>
      </c>
      <c r="F163" s="46" t="s">
        <v>880</v>
      </c>
      <c r="G163" s="40" t="s">
        <v>470</v>
      </c>
    </row>
    <row r="164" spans="1:7" ht="14.25" customHeight="1" x14ac:dyDescent="0.2">
      <c r="A164" s="47" t="s">
        <v>551</v>
      </c>
      <c r="B164" s="48" t="s">
        <v>881</v>
      </c>
      <c r="C164" s="49" t="s">
        <v>553</v>
      </c>
      <c r="D164" s="3" t="str">
        <f>VLOOKUP(A164,'Requerimentos 7ª Leg. 2015-2018'!A$1:G$97,4,1)</f>
        <v>Economia e Desenvolvimento Econômico</v>
      </c>
      <c r="E164" s="50" t="s">
        <v>549</v>
      </c>
      <c r="F164" s="42" t="s">
        <v>135</v>
      </c>
      <c r="G164" s="41" t="str">
        <f t="shared" ref="G164:G169" si="9">IF(ISNUMBER(SEARCH("2015",A164))," Sétima Legislatura (2015-2018)","")</f>
        <v xml:space="preserve"> Sétima Legislatura (2015-2018)</v>
      </c>
    </row>
    <row r="165" spans="1:7" ht="14.25" customHeight="1" x14ac:dyDescent="0.2">
      <c r="A165" s="44" t="s">
        <v>551</v>
      </c>
      <c r="B165" s="45" t="s">
        <v>881</v>
      </c>
      <c r="C165" s="46" t="s">
        <v>553</v>
      </c>
      <c r="D165" s="3" t="str">
        <f>VLOOKUP(A165,'Requerimentos 7ª Leg. 2015-2018'!A$1:G$97,4,1)</f>
        <v>Economia e Desenvolvimento Econômico</v>
      </c>
      <c r="E165" s="51" t="s">
        <v>549</v>
      </c>
      <c r="F165" s="52" t="s">
        <v>844</v>
      </c>
      <c r="G165" s="40" t="str">
        <f t="shared" si="9"/>
        <v xml:space="preserve"> Sétima Legislatura (2015-2018)</v>
      </c>
    </row>
    <row r="166" spans="1:7" ht="14.25" customHeight="1" x14ac:dyDescent="0.2">
      <c r="A166" s="47" t="s">
        <v>551</v>
      </c>
      <c r="B166" s="48" t="s">
        <v>881</v>
      </c>
      <c r="C166" s="49" t="s">
        <v>553</v>
      </c>
      <c r="D166" s="3" t="str">
        <f>VLOOKUP(A166,'Requerimentos 7ª Leg. 2015-2018'!A$1:G$97,4,1)</f>
        <v>Economia e Desenvolvimento Econômico</v>
      </c>
      <c r="E166" s="50" t="s">
        <v>549</v>
      </c>
      <c r="F166" s="42" t="s">
        <v>845</v>
      </c>
      <c r="G166" s="41" t="str">
        <f t="shared" si="9"/>
        <v xml:space="preserve"> Sétima Legislatura (2015-2018)</v>
      </c>
    </row>
    <row r="167" spans="1:7" ht="14.25" customHeight="1" x14ac:dyDescent="0.2">
      <c r="A167" s="44" t="s">
        <v>551</v>
      </c>
      <c r="B167" s="45" t="s">
        <v>881</v>
      </c>
      <c r="C167" s="46" t="s">
        <v>553</v>
      </c>
      <c r="D167" s="3" t="str">
        <f>VLOOKUP(A167,'Requerimentos 7ª Leg. 2015-2018'!A$1:G$97,4,1)</f>
        <v>Economia e Desenvolvimento Econômico</v>
      </c>
      <c r="E167" s="51" t="s">
        <v>549</v>
      </c>
      <c r="F167" s="52" t="s">
        <v>858</v>
      </c>
      <c r="G167" s="40" t="str">
        <f t="shared" si="9"/>
        <v xml:space="preserve"> Sétima Legislatura (2015-2018)</v>
      </c>
    </row>
    <row r="168" spans="1:7" ht="14.25" customHeight="1" x14ac:dyDescent="0.2">
      <c r="A168" s="47" t="s">
        <v>551</v>
      </c>
      <c r="B168" s="48" t="s">
        <v>881</v>
      </c>
      <c r="C168" s="49" t="s">
        <v>553</v>
      </c>
      <c r="D168" s="3" t="str">
        <f>VLOOKUP(A168,'Requerimentos 7ª Leg. 2015-2018'!A$1:G$97,4,1)</f>
        <v>Economia e Desenvolvimento Econômico</v>
      </c>
      <c r="E168" s="50" t="s">
        <v>549</v>
      </c>
      <c r="F168" s="42" t="s">
        <v>853</v>
      </c>
      <c r="G168" s="41" t="str">
        <f t="shared" si="9"/>
        <v xml:space="preserve"> Sétima Legislatura (2015-2018)</v>
      </c>
    </row>
    <row r="169" spans="1:7" ht="14.25" customHeight="1" x14ac:dyDescent="0.2">
      <c r="A169" s="44" t="s">
        <v>551</v>
      </c>
      <c r="B169" s="45" t="s">
        <v>881</v>
      </c>
      <c r="C169" s="46" t="s">
        <v>553</v>
      </c>
      <c r="D169" s="3" t="str">
        <f>VLOOKUP(A169,'Requerimentos 7ª Leg. 2015-2018'!A$1:G$97,4,1)</f>
        <v>Economia e Desenvolvimento Econômico</v>
      </c>
      <c r="E169" s="51" t="s">
        <v>549</v>
      </c>
      <c r="F169" s="52" t="s">
        <v>43</v>
      </c>
      <c r="G169" s="40" t="str">
        <f t="shared" si="9"/>
        <v xml:space="preserve"> Sétima Legislatura (2015-2018)</v>
      </c>
    </row>
    <row r="170" spans="1:7" ht="14.25" customHeight="1" x14ac:dyDescent="0.2">
      <c r="A170" s="34" t="s">
        <v>555</v>
      </c>
      <c r="B170" s="19" t="s">
        <v>556</v>
      </c>
      <c r="C170" s="12" t="s">
        <v>557</v>
      </c>
      <c r="D170" s="3" t="str">
        <f>VLOOKUP(A170,'Requerimentos 7ª Leg. 2015-2018'!A$1:G$97,4,1)</f>
        <v>Transporte e Mobilidade Urbana</v>
      </c>
      <c r="E170" s="6" t="s">
        <v>549</v>
      </c>
      <c r="F170" s="3" t="s">
        <v>841</v>
      </c>
      <c r="G170" s="6" t="s">
        <v>470</v>
      </c>
    </row>
    <row r="171" spans="1:7" ht="14.25" customHeight="1" x14ac:dyDescent="0.2">
      <c r="A171" s="35" t="s">
        <v>555</v>
      </c>
      <c r="B171" s="36" t="s">
        <v>556</v>
      </c>
      <c r="C171" s="15" t="s">
        <v>557</v>
      </c>
      <c r="D171" s="3" t="str">
        <f>VLOOKUP(A171,'Requerimentos 7ª Leg. 2015-2018'!A$1:G$97,4,1)</f>
        <v>Transporte e Mobilidade Urbana</v>
      </c>
      <c r="E171" s="5" t="s">
        <v>549</v>
      </c>
      <c r="F171" s="4" t="s">
        <v>882</v>
      </c>
      <c r="G171" s="5" t="s">
        <v>470</v>
      </c>
    </row>
    <row r="172" spans="1:7" ht="14.25" customHeight="1" x14ac:dyDescent="0.2">
      <c r="A172" s="34" t="s">
        <v>555</v>
      </c>
      <c r="B172" s="19" t="s">
        <v>556</v>
      </c>
      <c r="C172" s="12" t="s">
        <v>557</v>
      </c>
      <c r="D172" s="3" t="str">
        <f>VLOOKUP(A172,'Requerimentos 7ª Leg. 2015-2018'!A$1:G$97,4,1)</f>
        <v>Transporte e Mobilidade Urbana</v>
      </c>
      <c r="E172" s="6" t="s">
        <v>549</v>
      </c>
      <c r="F172" s="3" t="s">
        <v>844</v>
      </c>
      <c r="G172" s="6" t="s">
        <v>470</v>
      </c>
    </row>
    <row r="173" spans="1:7" ht="14.25" customHeight="1" x14ac:dyDescent="0.2">
      <c r="A173" s="35" t="s">
        <v>555</v>
      </c>
      <c r="B173" s="36" t="s">
        <v>556</v>
      </c>
      <c r="C173" s="15" t="s">
        <v>557</v>
      </c>
      <c r="D173" s="3" t="str">
        <f>VLOOKUP(A173,'Requerimentos 7ª Leg. 2015-2018'!A$1:G$97,4,1)</f>
        <v>Transporte e Mobilidade Urbana</v>
      </c>
      <c r="E173" s="5" t="s">
        <v>549</v>
      </c>
      <c r="F173" s="4" t="s">
        <v>845</v>
      </c>
      <c r="G173" s="5" t="s">
        <v>470</v>
      </c>
    </row>
    <row r="174" spans="1:7" ht="14.25" customHeight="1" x14ac:dyDescent="0.2">
      <c r="A174" s="34" t="s">
        <v>555</v>
      </c>
      <c r="B174" s="19" t="s">
        <v>556</v>
      </c>
      <c r="C174" s="12" t="s">
        <v>557</v>
      </c>
      <c r="D174" s="3" t="str">
        <f>VLOOKUP(A174,'Requerimentos 7ª Leg. 2015-2018'!A$1:G$97,4,1)</f>
        <v>Transporte e Mobilidade Urbana</v>
      </c>
      <c r="E174" s="6" t="s">
        <v>549</v>
      </c>
      <c r="F174" s="3" t="s">
        <v>858</v>
      </c>
      <c r="G174" s="6" t="s">
        <v>470</v>
      </c>
    </row>
    <row r="175" spans="1:7" ht="14.25" customHeight="1" x14ac:dyDescent="0.2">
      <c r="A175" s="35" t="s">
        <v>555</v>
      </c>
      <c r="B175" s="36" t="s">
        <v>556</v>
      </c>
      <c r="C175" s="15" t="s">
        <v>557</v>
      </c>
      <c r="D175" s="3" t="str">
        <f>VLOOKUP(A175,'Requerimentos 7ª Leg. 2015-2018'!A$1:G$97,4,1)</f>
        <v>Transporte e Mobilidade Urbana</v>
      </c>
      <c r="E175" s="5" t="s">
        <v>549</v>
      </c>
      <c r="F175" s="4" t="s">
        <v>853</v>
      </c>
      <c r="G175" s="5" t="s">
        <v>470</v>
      </c>
    </row>
    <row r="176" spans="1:7" ht="14.25" customHeight="1" x14ac:dyDescent="0.2">
      <c r="A176" s="34" t="s">
        <v>555</v>
      </c>
      <c r="B176" s="19" t="s">
        <v>556</v>
      </c>
      <c r="C176" s="12" t="s">
        <v>557</v>
      </c>
      <c r="D176" s="3" t="str">
        <f>VLOOKUP(A176,'Requerimentos 7ª Leg. 2015-2018'!A$1:G$97,4,1)</f>
        <v>Transporte e Mobilidade Urbana</v>
      </c>
      <c r="E176" s="6" t="s">
        <v>549</v>
      </c>
      <c r="F176" s="3" t="s">
        <v>43</v>
      </c>
      <c r="G176" s="6" t="s">
        <v>470</v>
      </c>
    </row>
    <row r="177" spans="1:7" ht="14.25" customHeight="1" x14ac:dyDescent="0.2">
      <c r="A177" s="35" t="s">
        <v>558</v>
      </c>
      <c r="B177" s="36" t="s">
        <v>559</v>
      </c>
      <c r="C177" s="15" t="s">
        <v>560</v>
      </c>
      <c r="D177" s="3" t="str">
        <f>VLOOKUP(A177,'Requerimentos 7ª Leg. 2015-2018'!A$1:G$97,4,1)</f>
        <v>Meio Ambiente, Energia, Saneamento e Animais</v>
      </c>
      <c r="E177" s="25" t="s">
        <v>549</v>
      </c>
      <c r="F177" s="4" t="s">
        <v>841</v>
      </c>
      <c r="G177" s="5" t="str">
        <f t="shared" ref="G177:G183" si="10">IF(ISNUMBER(SEARCH("2015",A177))," Sétima Legislatura (2015-2018)","")</f>
        <v xml:space="preserve"> Sétima Legislatura (2015-2018)</v>
      </c>
    </row>
    <row r="178" spans="1:7" ht="14.25" customHeight="1" x14ac:dyDescent="0.2">
      <c r="A178" s="34" t="s">
        <v>558</v>
      </c>
      <c r="B178" s="19" t="s">
        <v>559</v>
      </c>
      <c r="C178" s="12" t="s">
        <v>560</v>
      </c>
      <c r="D178" s="3" t="str">
        <f>VLOOKUP(A178,'Requerimentos 7ª Leg. 2015-2018'!A$1:G$97,4,1)</f>
        <v>Meio Ambiente, Energia, Saneamento e Animais</v>
      </c>
      <c r="E178" s="23" t="s">
        <v>549</v>
      </c>
      <c r="F178" s="3" t="s">
        <v>882</v>
      </c>
      <c r="G178" s="6" t="str">
        <f t="shared" si="10"/>
        <v xml:space="preserve"> Sétima Legislatura (2015-2018)</v>
      </c>
    </row>
    <row r="179" spans="1:7" ht="14.25" customHeight="1" x14ac:dyDescent="0.2">
      <c r="A179" s="35" t="s">
        <v>558</v>
      </c>
      <c r="B179" s="36" t="s">
        <v>559</v>
      </c>
      <c r="C179" s="15" t="s">
        <v>560</v>
      </c>
      <c r="D179" s="3" t="str">
        <f>VLOOKUP(A179,'Requerimentos 7ª Leg. 2015-2018'!A$1:G$97,4,1)</f>
        <v>Meio Ambiente, Energia, Saneamento e Animais</v>
      </c>
      <c r="E179" s="25" t="s">
        <v>549</v>
      </c>
      <c r="F179" s="4" t="s">
        <v>844</v>
      </c>
      <c r="G179" s="5" t="str">
        <f t="shared" si="10"/>
        <v xml:space="preserve"> Sétima Legislatura (2015-2018)</v>
      </c>
    </row>
    <row r="180" spans="1:7" ht="14.25" customHeight="1" x14ac:dyDescent="0.2">
      <c r="A180" s="34" t="s">
        <v>558</v>
      </c>
      <c r="B180" s="19" t="s">
        <v>559</v>
      </c>
      <c r="C180" s="12" t="s">
        <v>560</v>
      </c>
      <c r="D180" s="3" t="str">
        <f>VLOOKUP(A180,'Requerimentos 7ª Leg. 2015-2018'!A$1:G$97,4,1)</f>
        <v>Meio Ambiente, Energia, Saneamento e Animais</v>
      </c>
      <c r="E180" s="23" t="s">
        <v>549</v>
      </c>
      <c r="F180" s="3" t="s">
        <v>845</v>
      </c>
      <c r="G180" s="6" t="str">
        <f t="shared" si="10"/>
        <v xml:space="preserve"> Sétima Legislatura (2015-2018)</v>
      </c>
    </row>
    <row r="181" spans="1:7" ht="14.25" customHeight="1" x14ac:dyDescent="0.2">
      <c r="A181" s="35" t="s">
        <v>558</v>
      </c>
      <c r="B181" s="36" t="s">
        <v>559</v>
      </c>
      <c r="C181" s="15" t="s">
        <v>560</v>
      </c>
      <c r="D181" s="3" t="str">
        <f>VLOOKUP(A181,'Requerimentos 7ª Leg. 2015-2018'!A$1:G$97,4,1)</f>
        <v>Meio Ambiente, Energia, Saneamento e Animais</v>
      </c>
      <c r="E181" s="25" t="s">
        <v>549</v>
      </c>
      <c r="F181" s="4" t="s">
        <v>858</v>
      </c>
      <c r="G181" s="5" t="str">
        <f t="shared" si="10"/>
        <v xml:space="preserve"> Sétima Legislatura (2015-2018)</v>
      </c>
    </row>
    <row r="182" spans="1:7" ht="14.25" customHeight="1" x14ac:dyDescent="0.2">
      <c r="A182" s="34" t="s">
        <v>558</v>
      </c>
      <c r="B182" s="19" t="s">
        <v>559</v>
      </c>
      <c r="C182" s="12" t="s">
        <v>560</v>
      </c>
      <c r="D182" s="3" t="str">
        <f>VLOOKUP(A182,'Requerimentos 7ª Leg. 2015-2018'!A$1:G$97,4,1)</f>
        <v>Meio Ambiente, Energia, Saneamento e Animais</v>
      </c>
      <c r="E182" s="23" t="s">
        <v>549</v>
      </c>
      <c r="F182" s="3" t="s">
        <v>853</v>
      </c>
      <c r="G182" s="6" t="str">
        <f t="shared" si="10"/>
        <v xml:space="preserve"> Sétima Legislatura (2015-2018)</v>
      </c>
    </row>
    <row r="183" spans="1:7" ht="14.25" customHeight="1" x14ac:dyDescent="0.2">
      <c r="A183" s="35" t="s">
        <v>558</v>
      </c>
      <c r="B183" s="36" t="s">
        <v>559</v>
      </c>
      <c r="C183" s="15" t="s">
        <v>560</v>
      </c>
      <c r="D183" s="3" t="str">
        <f>VLOOKUP(A183,'Requerimentos 7ª Leg. 2015-2018'!A$1:G$97,4,1)</f>
        <v>Meio Ambiente, Energia, Saneamento e Animais</v>
      </c>
      <c r="E183" s="25" t="s">
        <v>549</v>
      </c>
      <c r="F183" s="4" t="s">
        <v>43</v>
      </c>
      <c r="G183" s="5" t="str">
        <f t="shared" si="10"/>
        <v xml:space="preserve"> Sétima Legislatura (2015-2018)</v>
      </c>
    </row>
    <row r="184" spans="1:7" ht="14.25" customHeight="1" x14ac:dyDescent="0.2">
      <c r="A184" s="34" t="s">
        <v>561</v>
      </c>
      <c r="B184" s="19" t="s">
        <v>562</v>
      </c>
      <c r="C184" s="12" t="s">
        <v>563</v>
      </c>
      <c r="D184" s="3" t="str">
        <f>VLOOKUP(A184,'Requerimentos 7ª Leg. 2015-2018'!A$1:G$97,4,1)</f>
        <v>Agricultura</v>
      </c>
      <c r="E184" s="6" t="s">
        <v>549</v>
      </c>
      <c r="F184" s="3" t="s">
        <v>841</v>
      </c>
      <c r="G184" s="6" t="s">
        <v>470</v>
      </c>
    </row>
    <row r="185" spans="1:7" ht="14.25" customHeight="1" x14ac:dyDescent="0.2">
      <c r="A185" s="35" t="s">
        <v>561</v>
      </c>
      <c r="B185" s="36" t="s">
        <v>562</v>
      </c>
      <c r="C185" s="15" t="s">
        <v>563</v>
      </c>
      <c r="D185" s="3" t="str">
        <f>VLOOKUP(A185,'Requerimentos 7ª Leg. 2015-2018'!A$1:G$97,4,1)</f>
        <v>Agricultura</v>
      </c>
      <c r="E185" s="5" t="s">
        <v>549</v>
      </c>
      <c r="F185" s="4" t="s">
        <v>882</v>
      </c>
      <c r="G185" s="5" t="s">
        <v>470</v>
      </c>
    </row>
    <row r="186" spans="1:7" ht="14.25" customHeight="1" x14ac:dyDescent="0.2">
      <c r="A186" s="34" t="s">
        <v>561</v>
      </c>
      <c r="B186" s="19" t="s">
        <v>562</v>
      </c>
      <c r="C186" s="12" t="s">
        <v>563</v>
      </c>
      <c r="D186" s="3" t="str">
        <f>VLOOKUP(A186,'Requerimentos 7ª Leg. 2015-2018'!A$1:G$97,4,1)</f>
        <v>Agricultura</v>
      </c>
      <c r="E186" s="6" t="s">
        <v>549</v>
      </c>
      <c r="F186" s="3" t="s">
        <v>844</v>
      </c>
      <c r="G186" s="6" t="s">
        <v>470</v>
      </c>
    </row>
    <row r="187" spans="1:7" ht="14.25" customHeight="1" x14ac:dyDescent="0.2">
      <c r="A187" s="35" t="s">
        <v>561</v>
      </c>
      <c r="B187" s="36" t="s">
        <v>562</v>
      </c>
      <c r="C187" s="15" t="s">
        <v>563</v>
      </c>
      <c r="D187" s="3" t="str">
        <f>VLOOKUP(A187,'Requerimentos 7ª Leg. 2015-2018'!A$1:G$97,4,1)</f>
        <v>Agricultura</v>
      </c>
      <c r="E187" s="5" t="s">
        <v>549</v>
      </c>
      <c r="F187" s="4" t="s">
        <v>845</v>
      </c>
      <c r="G187" s="5" t="s">
        <v>470</v>
      </c>
    </row>
    <row r="188" spans="1:7" ht="14.25" customHeight="1" x14ac:dyDescent="0.2">
      <c r="A188" s="34" t="s">
        <v>561</v>
      </c>
      <c r="B188" s="19" t="s">
        <v>562</v>
      </c>
      <c r="C188" s="12" t="s">
        <v>563</v>
      </c>
      <c r="D188" s="3" t="str">
        <f>VLOOKUP(A188,'Requerimentos 7ª Leg. 2015-2018'!A$1:G$97,4,1)</f>
        <v>Agricultura</v>
      </c>
      <c r="E188" s="6" t="s">
        <v>549</v>
      </c>
      <c r="F188" s="3" t="s">
        <v>858</v>
      </c>
      <c r="G188" s="6" t="s">
        <v>470</v>
      </c>
    </row>
    <row r="189" spans="1:7" ht="14.25" customHeight="1" x14ac:dyDescent="0.2">
      <c r="A189" s="35" t="s">
        <v>561</v>
      </c>
      <c r="B189" s="36" t="s">
        <v>562</v>
      </c>
      <c r="C189" s="15" t="s">
        <v>563</v>
      </c>
      <c r="D189" s="3" t="str">
        <f>VLOOKUP(A189,'Requerimentos 7ª Leg. 2015-2018'!A$1:G$97,4,1)</f>
        <v>Agricultura</v>
      </c>
      <c r="E189" s="5" t="s">
        <v>549</v>
      </c>
      <c r="F189" s="4" t="s">
        <v>853</v>
      </c>
      <c r="G189" s="5" t="s">
        <v>470</v>
      </c>
    </row>
    <row r="190" spans="1:7" ht="14.25" customHeight="1" x14ac:dyDescent="0.2">
      <c r="A190" s="34" t="s">
        <v>561</v>
      </c>
      <c r="B190" s="19" t="s">
        <v>562</v>
      </c>
      <c r="C190" s="12" t="s">
        <v>563</v>
      </c>
      <c r="D190" s="3" t="str">
        <f>VLOOKUP(A190,'Requerimentos 7ª Leg. 2015-2018'!A$1:G$97,4,1)</f>
        <v>Agricultura</v>
      </c>
      <c r="E190" s="6" t="s">
        <v>549</v>
      </c>
      <c r="F190" s="3" t="s">
        <v>43</v>
      </c>
      <c r="G190" s="6" t="s">
        <v>470</v>
      </c>
    </row>
    <row r="191" spans="1:7" ht="14.25" customHeight="1" x14ac:dyDescent="0.2">
      <c r="A191" s="35" t="s">
        <v>564</v>
      </c>
      <c r="B191" s="36" t="s">
        <v>565</v>
      </c>
      <c r="C191" s="15" t="s">
        <v>566</v>
      </c>
      <c r="D191" s="3" t="str">
        <f>VLOOKUP(A191,'Requerimentos 7ª Leg. 2015-2018'!A$1:G$97,4,1)</f>
        <v>Comunicação, Ciência e Tecnologia</v>
      </c>
      <c r="E191" s="25" t="s">
        <v>549</v>
      </c>
      <c r="F191" s="4" t="s">
        <v>841</v>
      </c>
      <c r="G191" s="5" t="str">
        <f t="shared" ref="G191:G197" si="11">IF(ISNUMBER(SEARCH("2015",A191))," Sétima Legislatura (2015-2018)","")</f>
        <v xml:space="preserve"> Sétima Legislatura (2015-2018)</v>
      </c>
    </row>
    <row r="192" spans="1:7" ht="14.25" customHeight="1" x14ac:dyDescent="0.2">
      <c r="A192" s="34" t="s">
        <v>564</v>
      </c>
      <c r="B192" s="19" t="s">
        <v>565</v>
      </c>
      <c r="C192" s="12" t="s">
        <v>566</v>
      </c>
      <c r="D192" s="3" t="str">
        <f>VLOOKUP(A192,'Requerimentos 7ª Leg. 2015-2018'!A$1:G$97,4,1)</f>
        <v>Comunicação, Ciência e Tecnologia</v>
      </c>
      <c r="E192" s="23" t="s">
        <v>549</v>
      </c>
      <c r="F192" s="3" t="s">
        <v>882</v>
      </c>
      <c r="G192" s="6" t="str">
        <f t="shared" si="11"/>
        <v xml:space="preserve"> Sétima Legislatura (2015-2018)</v>
      </c>
    </row>
    <row r="193" spans="1:7" ht="14.25" customHeight="1" x14ac:dyDescent="0.2">
      <c r="A193" s="35" t="s">
        <v>564</v>
      </c>
      <c r="B193" s="36" t="s">
        <v>565</v>
      </c>
      <c r="C193" s="15" t="s">
        <v>566</v>
      </c>
      <c r="D193" s="3" t="str">
        <f>VLOOKUP(A193,'Requerimentos 7ª Leg. 2015-2018'!A$1:G$97,4,1)</f>
        <v>Comunicação, Ciência e Tecnologia</v>
      </c>
      <c r="E193" s="25" t="s">
        <v>549</v>
      </c>
      <c r="F193" s="4" t="s">
        <v>844</v>
      </c>
      <c r="G193" s="5" t="str">
        <f t="shared" si="11"/>
        <v xml:space="preserve"> Sétima Legislatura (2015-2018)</v>
      </c>
    </row>
    <row r="194" spans="1:7" ht="14.25" customHeight="1" x14ac:dyDescent="0.2">
      <c r="A194" s="34" t="s">
        <v>564</v>
      </c>
      <c r="B194" s="19" t="s">
        <v>565</v>
      </c>
      <c r="C194" s="12" t="s">
        <v>566</v>
      </c>
      <c r="D194" s="3" t="str">
        <f>VLOOKUP(A194,'Requerimentos 7ª Leg. 2015-2018'!A$1:G$97,4,1)</f>
        <v>Comunicação, Ciência e Tecnologia</v>
      </c>
      <c r="E194" s="23" t="s">
        <v>549</v>
      </c>
      <c r="F194" s="3" t="s">
        <v>845</v>
      </c>
      <c r="G194" s="6" t="str">
        <f t="shared" si="11"/>
        <v xml:space="preserve"> Sétima Legislatura (2015-2018)</v>
      </c>
    </row>
    <row r="195" spans="1:7" ht="14.25" customHeight="1" x14ac:dyDescent="0.2">
      <c r="A195" s="35" t="s">
        <v>564</v>
      </c>
      <c r="B195" s="36" t="s">
        <v>565</v>
      </c>
      <c r="C195" s="15" t="s">
        <v>566</v>
      </c>
      <c r="D195" s="3" t="str">
        <f>VLOOKUP(A195,'Requerimentos 7ª Leg. 2015-2018'!A$1:G$97,4,1)</f>
        <v>Comunicação, Ciência e Tecnologia</v>
      </c>
      <c r="E195" s="25" t="s">
        <v>549</v>
      </c>
      <c r="F195" s="4" t="s">
        <v>858</v>
      </c>
      <c r="G195" s="5" t="str">
        <f t="shared" si="11"/>
        <v xml:space="preserve"> Sétima Legislatura (2015-2018)</v>
      </c>
    </row>
    <row r="196" spans="1:7" ht="14.25" customHeight="1" x14ac:dyDescent="0.2">
      <c r="A196" s="34" t="s">
        <v>564</v>
      </c>
      <c r="B196" s="19" t="s">
        <v>565</v>
      </c>
      <c r="C196" s="12" t="s">
        <v>566</v>
      </c>
      <c r="D196" s="3" t="str">
        <f>VLOOKUP(A196,'Requerimentos 7ª Leg. 2015-2018'!A$1:G$97,4,1)</f>
        <v>Comunicação, Ciência e Tecnologia</v>
      </c>
      <c r="E196" s="23" t="s">
        <v>549</v>
      </c>
      <c r="F196" s="3" t="s">
        <v>853</v>
      </c>
      <c r="G196" s="6" t="str">
        <f t="shared" si="11"/>
        <v xml:space="preserve"> Sétima Legislatura (2015-2018)</v>
      </c>
    </row>
    <row r="197" spans="1:7" ht="14.25" customHeight="1" x14ac:dyDescent="0.2">
      <c r="A197" s="35" t="s">
        <v>564</v>
      </c>
      <c r="B197" s="36" t="s">
        <v>565</v>
      </c>
      <c r="C197" s="15" t="s">
        <v>566</v>
      </c>
      <c r="D197" s="3" t="str">
        <f>VLOOKUP(A197,'Requerimentos 7ª Leg. 2015-2018'!A$1:G$97,4,1)</f>
        <v>Comunicação, Ciência e Tecnologia</v>
      </c>
      <c r="E197" s="25" t="s">
        <v>549</v>
      </c>
      <c r="F197" s="4" t="s">
        <v>43</v>
      </c>
      <c r="G197" s="5" t="str">
        <f t="shared" si="11"/>
        <v xml:space="preserve"> Sétima Legislatura (2015-2018)</v>
      </c>
    </row>
    <row r="198" spans="1:7" ht="14.25" customHeight="1" x14ac:dyDescent="0.2">
      <c r="A198" s="34" t="s">
        <v>567</v>
      </c>
      <c r="B198" s="19" t="s">
        <v>568</v>
      </c>
      <c r="C198" s="12" t="s">
        <v>569</v>
      </c>
      <c r="D198" s="3" t="str">
        <f>VLOOKUP(A198,'Requerimentos 7ª Leg. 2015-2018'!A$1:G$97,4,1)</f>
        <v>Segurança</v>
      </c>
      <c r="E198" s="6" t="s">
        <v>549</v>
      </c>
      <c r="F198" s="3" t="s">
        <v>833</v>
      </c>
      <c r="G198" s="6" t="s">
        <v>470</v>
      </c>
    </row>
    <row r="199" spans="1:7" ht="14.25" customHeight="1" x14ac:dyDescent="0.2">
      <c r="A199" s="35" t="s">
        <v>567</v>
      </c>
      <c r="B199" s="36" t="s">
        <v>568</v>
      </c>
      <c r="C199" s="15" t="s">
        <v>569</v>
      </c>
      <c r="D199" s="3" t="str">
        <f>VLOOKUP(A199,'Requerimentos 7ª Leg. 2015-2018'!A$1:G$97,4,1)</f>
        <v>Segurança</v>
      </c>
      <c r="E199" s="5" t="s">
        <v>549</v>
      </c>
      <c r="F199" s="4" t="s">
        <v>838</v>
      </c>
      <c r="G199" s="5" t="s">
        <v>470</v>
      </c>
    </row>
    <row r="200" spans="1:7" ht="14.25" customHeight="1" x14ac:dyDescent="0.2">
      <c r="A200" s="34" t="s">
        <v>567</v>
      </c>
      <c r="B200" s="19" t="s">
        <v>568</v>
      </c>
      <c r="C200" s="12" t="s">
        <v>569</v>
      </c>
      <c r="D200" s="3" t="str">
        <f>VLOOKUP(A200,'Requerimentos 7ª Leg. 2015-2018'!A$1:G$97,4,1)</f>
        <v>Segurança</v>
      </c>
      <c r="E200" s="6" t="s">
        <v>549</v>
      </c>
      <c r="F200" s="3" t="s">
        <v>844</v>
      </c>
      <c r="G200" s="6" t="s">
        <v>470</v>
      </c>
    </row>
    <row r="201" spans="1:7" ht="14.25" customHeight="1" x14ac:dyDescent="0.2">
      <c r="A201" s="35" t="s">
        <v>567</v>
      </c>
      <c r="B201" s="36" t="s">
        <v>568</v>
      </c>
      <c r="C201" s="15" t="s">
        <v>569</v>
      </c>
      <c r="D201" s="3" t="str">
        <f>VLOOKUP(A201,'Requerimentos 7ª Leg. 2015-2018'!A$1:G$97,4,1)</f>
        <v>Segurança</v>
      </c>
      <c r="E201" s="5" t="s">
        <v>549</v>
      </c>
      <c r="F201" s="4" t="s">
        <v>845</v>
      </c>
      <c r="G201" s="5" t="s">
        <v>470</v>
      </c>
    </row>
    <row r="202" spans="1:7" ht="14.25" customHeight="1" x14ac:dyDescent="0.2">
      <c r="A202" s="34" t="s">
        <v>567</v>
      </c>
      <c r="B202" s="19" t="s">
        <v>568</v>
      </c>
      <c r="C202" s="12" t="s">
        <v>569</v>
      </c>
      <c r="D202" s="3" t="str">
        <f>VLOOKUP(A202,'Requerimentos 7ª Leg. 2015-2018'!A$1:G$97,4,1)</f>
        <v>Segurança</v>
      </c>
      <c r="E202" s="6" t="s">
        <v>549</v>
      </c>
      <c r="F202" s="3" t="s">
        <v>846</v>
      </c>
      <c r="G202" s="6" t="s">
        <v>470</v>
      </c>
    </row>
    <row r="203" spans="1:7" ht="14.25" customHeight="1" x14ac:dyDescent="0.2">
      <c r="A203" s="35" t="s">
        <v>567</v>
      </c>
      <c r="B203" s="36" t="s">
        <v>568</v>
      </c>
      <c r="C203" s="15" t="s">
        <v>569</v>
      </c>
      <c r="D203" s="3" t="str">
        <f>VLOOKUP(A203,'Requerimentos 7ª Leg. 2015-2018'!A$1:G$97,4,1)</f>
        <v>Segurança</v>
      </c>
      <c r="E203" s="5" t="s">
        <v>549</v>
      </c>
      <c r="F203" s="4" t="s">
        <v>858</v>
      </c>
      <c r="G203" s="5" t="s">
        <v>470</v>
      </c>
    </row>
    <row r="204" spans="1:7" ht="14.25" customHeight="1" x14ac:dyDescent="0.2">
      <c r="A204" s="34" t="s">
        <v>567</v>
      </c>
      <c r="B204" s="19" t="s">
        <v>568</v>
      </c>
      <c r="C204" s="12" t="s">
        <v>569</v>
      </c>
      <c r="D204" s="3" t="str">
        <f>VLOOKUP(A204,'Requerimentos 7ª Leg. 2015-2018'!A$1:G$97,4,1)</f>
        <v>Segurança</v>
      </c>
      <c r="E204" s="6" t="s">
        <v>549</v>
      </c>
      <c r="F204" s="3" t="s">
        <v>841</v>
      </c>
      <c r="G204" s="6" t="s">
        <v>470</v>
      </c>
    </row>
    <row r="205" spans="1:7" ht="14.25" customHeight="1" x14ac:dyDescent="0.2">
      <c r="A205" s="35" t="s">
        <v>567</v>
      </c>
      <c r="B205" s="36" t="s">
        <v>568</v>
      </c>
      <c r="C205" s="15" t="s">
        <v>569</v>
      </c>
      <c r="D205" s="3" t="str">
        <f>VLOOKUP(A205,'Requerimentos 7ª Leg. 2015-2018'!A$1:G$97,4,1)</f>
        <v>Segurança</v>
      </c>
      <c r="E205" s="5" t="s">
        <v>549</v>
      </c>
      <c r="F205" s="4" t="s">
        <v>43</v>
      </c>
      <c r="G205" s="5" t="s">
        <v>470</v>
      </c>
    </row>
    <row r="206" spans="1:7" ht="14.25" customHeight="1" x14ac:dyDescent="0.2">
      <c r="A206" s="34" t="s">
        <v>571</v>
      </c>
      <c r="B206" s="19" t="s">
        <v>572</v>
      </c>
      <c r="C206" s="12" t="s">
        <v>573</v>
      </c>
      <c r="D206" s="3" t="str">
        <f>VLOOKUP(A206,'Requerimentos 7ª Leg. 2015-2018'!A$1:G$97,4,1)</f>
        <v>Economia e Desenvolvimento Econômico</v>
      </c>
      <c r="E206" s="23" t="s">
        <v>503</v>
      </c>
      <c r="F206" s="3" t="s">
        <v>838</v>
      </c>
      <c r="G206" s="6" t="str">
        <f t="shared" ref="G206:G212" si="12">IF(ISNUMBER(SEARCH("2015",A206))," Sétima Legislatura (2015-2018)","")</f>
        <v xml:space="preserve"> Sétima Legislatura (2015-2018)</v>
      </c>
    </row>
    <row r="207" spans="1:7" ht="14.25" customHeight="1" x14ac:dyDescent="0.2">
      <c r="A207" s="35" t="s">
        <v>571</v>
      </c>
      <c r="B207" s="36" t="s">
        <v>572</v>
      </c>
      <c r="C207" s="15" t="s">
        <v>573</v>
      </c>
      <c r="D207" s="3" t="str">
        <f>VLOOKUP(A207,'Requerimentos 7ª Leg. 2015-2018'!A$1:G$97,4,1)</f>
        <v>Economia e Desenvolvimento Econômico</v>
      </c>
      <c r="E207" s="25" t="s">
        <v>503</v>
      </c>
      <c r="F207" s="4" t="s">
        <v>844</v>
      </c>
      <c r="G207" s="5" t="str">
        <f t="shared" si="12"/>
        <v xml:space="preserve"> Sétima Legislatura (2015-2018)</v>
      </c>
    </row>
    <row r="208" spans="1:7" ht="14.25" customHeight="1" x14ac:dyDescent="0.2">
      <c r="A208" s="34" t="s">
        <v>571</v>
      </c>
      <c r="B208" s="19" t="s">
        <v>572</v>
      </c>
      <c r="C208" s="12" t="s">
        <v>573</v>
      </c>
      <c r="D208" s="3" t="str">
        <f>VLOOKUP(A208,'Requerimentos 7ª Leg. 2015-2018'!A$1:G$97,4,1)</f>
        <v>Economia e Desenvolvimento Econômico</v>
      </c>
      <c r="E208" s="23" t="s">
        <v>503</v>
      </c>
      <c r="F208" s="3" t="s">
        <v>845</v>
      </c>
      <c r="G208" s="6" t="str">
        <f t="shared" si="12"/>
        <v xml:space="preserve"> Sétima Legislatura (2015-2018)</v>
      </c>
    </row>
    <row r="209" spans="1:7" ht="14.25" customHeight="1" x14ac:dyDescent="0.2">
      <c r="A209" s="35" t="s">
        <v>571</v>
      </c>
      <c r="B209" s="36" t="s">
        <v>572</v>
      </c>
      <c r="C209" s="15" t="s">
        <v>573</v>
      </c>
      <c r="D209" s="3" t="str">
        <f>VLOOKUP(A209,'Requerimentos 7ª Leg. 2015-2018'!A$1:G$97,4,1)</f>
        <v>Economia e Desenvolvimento Econômico</v>
      </c>
      <c r="E209" s="25" t="s">
        <v>503</v>
      </c>
      <c r="F209" s="4" t="s">
        <v>846</v>
      </c>
      <c r="G209" s="5" t="str">
        <f t="shared" si="12"/>
        <v xml:space="preserve"> Sétima Legislatura (2015-2018)</v>
      </c>
    </row>
    <row r="210" spans="1:7" ht="14.25" customHeight="1" x14ac:dyDescent="0.2">
      <c r="A210" s="34" t="s">
        <v>571</v>
      </c>
      <c r="B210" s="19" t="s">
        <v>572</v>
      </c>
      <c r="C210" s="12" t="s">
        <v>573</v>
      </c>
      <c r="D210" s="3" t="str">
        <f>VLOOKUP(A210,'Requerimentos 7ª Leg. 2015-2018'!A$1:G$97,4,1)</f>
        <v>Economia e Desenvolvimento Econômico</v>
      </c>
      <c r="E210" s="23" t="s">
        <v>503</v>
      </c>
      <c r="F210" s="3" t="s">
        <v>858</v>
      </c>
      <c r="G210" s="6" t="str">
        <f t="shared" si="12"/>
        <v xml:space="preserve"> Sétima Legislatura (2015-2018)</v>
      </c>
    </row>
    <row r="211" spans="1:7" ht="14.25" customHeight="1" x14ac:dyDescent="0.2">
      <c r="A211" s="35" t="s">
        <v>571</v>
      </c>
      <c r="B211" s="36" t="s">
        <v>572</v>
      </c>
      <c r="C211" s="15" t="s">
        <v>573</v>
      </c>
      <c r="D211" s="3" t="str">
        <f>VLOOKUP(A211,'Requerimentos 7ª Leg. 2015-2018'!A$1:G$97,4,1)</f>
        <v>Economia e Desenvolvimento Econômico</v>
      </c>
      <c r="E211" s="25" t="s">
        <v>503</v>
      </c>
      <c r="F211" s="4" t="s">
        <v>135</v>
      </c>
      <c r="G211" s="5" t="str">
        <f t="shared" si="12"/>
        <v xml:space="preserve"> Sétima Legislatura (2015-2018)</v>
      </c>
    </row>
    <row r="212" spans="1:7" ht="14.25" customHeight="1" x14ac:dyDescent="0.2">
      <c r="A212" s="34" t="s">
        <v>571</v>
      </c>
      <c r="B212" s="19" t="s">
        <v>572</v>
      </c>
      <c r="C212" s="12" t="s">
        <v>573</v>
      </c>
      <c r="D212" s="3" t="str">
        <f>VLOOKUP(A212,'Requerimentos 7ª Leg. 2015-2018'!A$1:G$97,4,1)</f>
        <v>Economia e Desenvolvimento Econômico</v>
      </c>
      <c r="E212" s="23" t="s">
        <v>503</v>
      </c>
      <c r="F212" s="3" t="s">
        <v>43</v>
      </c>
      <c r="G212" s="6" t="str">
        <f t="shared" si="12"/>
        <v xml:space="preserve"> Sétima Legislatura (2015-2018)</v>
      </c>
    </row>
    <row r="213" spans="1:7" ht="14.25" customHeight="1" x14ac:dyDescent="0.2">
      <c r="A213" s="35" t="s">
        <v>575</v>
      </c>
      <c r="B213" s="36" t="s">
        <v>576</v>
      </c>
      <c r="C213" s="15" t="s">
        <v>577</v>
      </c>
      <c r="D213" s="3" t="str">
        <f>VLOOKUP(A213,'Requerimentos 7ª Leg. 2015-2018'!A$1:G$97,4,1)</f>
        <v>Trabalho e Previdência Social</v>
      </c>
      <c r="E213" s="5" t="s">
        <v>503</v>
      </c>
      <c r="F213" s="4" t="s">
        <v>838</v>
      </c>
      <c r="G213" s="5" t="s">
        <v>470</v>
      </c>
    </row>
    <row r="214" spans="1:7" ht="14.25" customHeight="1" x14ac:dyDescent="0.2">
      <c r="A214" s="34" t="s">
        <v>575</v>
      </c>
      <c r="B214" s="19" t="s">
        <v>576</v>
      </c>
      <c r="C214" s="12" t="s">
        <v>577</v>
      </c>
      <c r="D214" s="3" t="str">
        <f>VLOOKUP(A214,'Requerimentos 7ª Leg. 2015-2018'!A$1:G$97,4,1)</f>
        <v>Trabalho e Previdência Social</v>
      </c>
      <c r="E214" s="6" t="s">
        <v>503</v>
      </c>
      <c r="F214" s="3" t="s">
        <v>844</v>
      </c>
      <c r="G214" s="6" t="s">
        <v>470</v>
      </c>
    </row>
    <row r="215" spans="1:7" ht="14.25" customHeight="1" x14ac:dyDescent="0.2">
      <c r="A215" s="35" t="s">
        <v>575</v>
      </c>
      <c r="B215" s="36" t="s">
        <v>576</v>
      </c>
      <c r="C215" s="15" t="s">
        <v>577</v>
      </c>
      <c r="D215" s="3" t="str">
        <f>VLOOKUP(A215,'Requerimentos 7ª Leg. 2015-2018'!A$1:G$97,4,1)</f>
        <v>Trabalho e Previdência Social</v>
      </c>
      <c r="E215" s="5" t="s">
        <v>503</v>
      </c>
      <c r="F215" s="4" t="s">
        <v>845</v>
      </c>
      <c r="G215" s="5" t="s">
        <v>470</v>
      </c>
    </row>
    <row r="216" spans="1:7" ht="14.25" customHeight="1" x14ac:dyDescent="0.2">
      <c r="A216" s="34" t="s">
        <v>575</v>
      </c>
      <c r="B216" s="19" t="s">
        <v>576</v>
      </c>
      <c r="C216" s="12" t="s">
        <v>577</v>
      </c>
      <c r="D216" s="3" t="str">
        <f>VLOOKUP(A216,'Requerimentos 7ª Leg. 2015-2018'!A$1:G$97,4,1)</f>
        <v>Trabalho e Previdência Social</v>
      </c>
      <c r="E216" s="6" t="s">
        <v>503</v>
      </c>
      <c r="F216" s="3" t="s">
        <v>846</v>
      </c>
      <c r="G216" s="6" t="s">
        <v>470</v>
      </c>
    </row>
    <row r="217" spans="1:7" ht="14.25" customHeight="1" x14ac:dyDescent="0.2">
      <c r="A217" s="35" t="s">
        <v>575</v>
      </c>
      <c r="B217" s="36" t="s">
        <v>576</v>
      </c>
      <c r="C217" s="15" t="s">
        <v>577</v>
      </c>
      <c r="D217" s="3" t="str">
        <f>VLOOKUP(A217,'Requerimentos 7ª Leg. 2015-2018'!A$1:G$97,4,1)</f>
        <v>Trabalho e Previdência Social</v>
      </c>
      <c r="E217" s="5" t="s">
        <v>503</v>
      </c>
      <c r="F217" s="4" t="s">
        <v>858</v>
      </c>
      <c r="G217" s="5" t="s">
        <v>470</v>
      </c>
    </row>
    <row r="218" spans="1:7" ht="14.25" customHeight="1" x14ac:dyDescent="0.2">
      <c r="A218" s="34" t="s">
        <v>575</v>
      </c>
      <c r="B218" s="19" t="s">
        <v>576</v>
      </c>
      <c r="C218" s="12" t="s">
        <v>577</v>
      </c>
      <c r="D218" s="3" t="str">
        <f>VLOOKUP(A218,'Requerimentos 7ª Leg. 2015-2018'!A$1:G$97,4,1)</f>
        <v>Trabalho e Previdência Social</v>
      </c>
      <c r="E218" s="6" t="s">
        <v>503</v>
      </c>
      <c r="F218" s="3" t="s">
        <v>841</v>
      </c>
      <c r="G218" s="6" t="s">
        <v>470</v>
      </c>
    </row>
    <row r="219" spans="1:7" ht="14.25" customHeight="1" x14ac:dyDescent="0.2">
      <c r="A219" s="35" t="s">
        <v>575</v>
      </c>
      <c r="B219" s="36" t="s">
        <v>576</v>
      </c>
      <c r="C219" s="15" t="s">
        <v>577</v>
      </c>
      <c r="D219" s="3" t="str">
        <f>VLOOKUP(A219,'Requerimentos 7ª Leg. 2015-2018'!A$1:G$97,4,1)</f>
        <v>Trabalho e Previdência Social</v>
      </c>
      <c r="E219" s="5" t="s">
        <v>503</v>
      </c>
      <c r="F219" s="4" t="s">
        <v>43</v>
      </c>
      <c r="G219" s="5" t="s">
        <v>470</v>
      </c>
    </row>
    <row r="220" spans="1:7" ht="14.25" customHeight="1" x14ac:dyDescent="0.2">
      <c r="A220" s="34" t="s">
        <v>578</v>
      </c>
      <c r="B220" s="19" t="s">
        <v>579</v>
      </c>
      <c r="C220" s="12" t="s">
        <v>580</v>
      </c>
      <c r="D220" s="3" t="str">
        <f>VLOOKUP(A220,'Requerimentos 7ª Leg. 2015-2018'!A$1:G$97,4,1)</f>
        <v>Meio Ambiente, Energia, Saneamento e Animais</v>
      </c>
      <c r="E220" s="23" t="s">
        <v>43</v>
      </c>
      <c r="F220" s="3" t="s">
        <v>857</v>
      </c>
      <c r="G220" s="6" t="str">
        <f t="shared" ref="G220:G226" si="13">IF(ISNUMBER(SEARCH("2015",A220))," Sétima Legislatura (2015-2018)","")</f>
        <v xml:space="preserve"> Sétima Legislatura (2015-2018)</v>
      </c>
    </row>
    <row r="221" spans="1:7" ht="14.25" customHeight="1" x14ac:dyDescent="0.2">
      <c r="A221" s="35" t="s">
        <v>578</v>
      </c>
      <c r="B221" s="36" t="s">
        <v>579</v>
      </c>
      <c r="C221" s="15" t="s">
        <v>580</v>
      </c>
      <c r="D221" s="3" t="str">
        <f>VLOOKUP(A221,'Requerimentos 7ª Leg. 2015-2018'!A$1:G$97,4,1)</f>
        <v>Meio Ambiente, Energia, Saneamento e Animais</v>
      </c>
      <c r="E221" s="25" t="s">
        <v>43</v>
      </c>
      <c r="F221" s="4" t="s">
        <v>865</v>
      </c>
      <c r="G221" s="5" t="str">
        <f t="shared" si="13"/>
        <v xml:space="preserve"> Sétima Legislatura (2015-2018)</v>
      </c>
    </row>
    <row r="222" spans="1:7" ht="14.25" customHeight="1" x14ac:dyDescent="0.2">
      <c r="A222" s="34" t="s">
        <v>578</v>
      </c>
      <c r="B222" s="19" t="s">
        <v>579</v>
      </c>
      <c r="C222" s="12" t="s">
        <v>580</v>
      </c>
      <c r="D222" s="3" t="str">
        <f>VLOOKUP(A222,'Requerimentos 7ª Leg. 2015-2018'!A$1:G$97,4,1)</f>
        <v>Meio Ambiente, Energia, Saneamento e Animais</v>
      </c>
      <c r="E222" s="23" t="s">
        <v>43</v>
      </c>
      <c r="F222" s="3" t="s">
        <v>841</v>
      </c>
      <c r="G222" s="6" t="str">
        <f t="shared" si="13"/>
        <v xml:space="preserve"> Sétima Legislatura (2015-2018)</v>
      </c>
    </row>
    <row r="223" spans="1:7" ht="14.25" customHeight="1" x14ac:dyDescent="0.2">
      <c r="A223" s="35" t="s">
        <v>578</v>
      </c>
      <c r="B223" s="36" t="s">
        <v>579</v>
      </c>
      <c r="C223" s="15" t="s">
        <v>580</v>
      </c>
      <c r="D223" s="3" t="str">
        <f>VLOOKUP(A223,'Requerimentos 7ª Leg. 2015-2018'!A$1:G$97,4,1)</f>
        <v>Meio Ambiente, Energia, Saneamento e Animais</v>
      </c>
      <c r="E223" s="25" t="s">
        <v>43</v>
      </c>
      <c r="F223" s="4" t="s">
        <v>858</v>
      </c>
      <c r="G223" s="5" t="str">
        <f t="shared" si="13"/>
        <v xml:space="preserve"> Sétima Legislatura (2015-2018)</v>
      </c>
    </row>
    <row r="224" spans="1:7" ht="14.25" customHeight="1" x14ac:dyDescent="0.2">
      <c r="A224" s="34" t="s">
        <v>578</v>
      </c>
      <c r="B224" s="19" t="s">
        <v>579</v>
      </c>
      <c r="C224" s="12" t="s">
        <v>580</v>
      </c>
      <c r="D224" s="3" t="str">
        <f>VLOOKUP(A224,'Requerimentos 7ª Leg. 2015-2018'!A$1:G$97,4,1)</f>
        <v>Meio Ambiente, Energia, Saneamento e Animais</v>
      </c>
      <c r="E224" s="23" t="s">
        <v>43</v>
      </c>
      <c r="F224" s="3" t="s">
        <v>850</v>
      </c>
      <c r="G224" s="6" t="str">
        <f t="shared" si="13"/>
        <v xml:space="preserve"> Sétima Legislatura (2015-2018)</v>
      </c>
    </row>
    <row r="225" spans="1:7" ht="14.25" customHeight="1" x14ac:dyDescent="0.2">
      <c r="A225" s="35" t="s">
        <v>578</v>
      </c>
      <c r="B225" s="36" t="s">
        <v>579</v>
      </c>
      <c r="C225" s="15" t="s">
        <v>580</v>
      </c>
      <c r="D225" s="3" t="str">
        <f>VLOOKUP(A225,'Requerimentos 7ª Leg. 2015-2018'!A$1:G$97,4,1)</f>
        <v>Meio Ambiente, Energia, Saneamento e Animais</v>
      </c>
      <c r="E225" s="25" t="s">
        <v>43</v>
      </c>
      <c r="F225" s="4" t="s">
        <v>876</v>
      </c>
      <c r="G225" s="5" t="str">
        <f t="shared" si="13"/>
        <v xml:space="preserve"> Sétima Legislatura (2015-2018)</v>
      </c>
    </row>
    <row r="226" spans="1:7" ht="14.25" customHeight="1" x14ac:dyDescent="0.2">
      <c r="A226" s="34" t="s">
        <v>578</v>
      </c>
      <c r="B226" s="19" t="s">
        <v>579</v>
      </c>
      <c r="C226" s="12" t="s">
        <v>580</v>
      </c>
      <c r="D226" s="3" t="str">
        <f>VLOOKUP(A226,'Requerimentos 7ª Leg. 2015-2018'!A$1:G$97,4,1)</f>
        <v>Meio Ambiente, Energia, Saneamento e Animais</v>
      </c>
      <c r="E226" s="23" t="s">
        <v>43</v>
      </c>
      <c r="F226" s="3" t="s">
        <v>51</v>
      </c>
      <c r="G226" s="6" t="str">
        <f t="shared" si="13"/>
        <v xml:space="preserve"> Sétima Legislatura (2015-2018)</v>
      </c>
    </row>
    <row r="227" spans="1:7" ht="14.25" customHeight="1" x14ac:dyDescent="0.2">
      <c r="A227" s="35" t="s">
        <v>582</v>
      </c>
      <c r="B227" s="36" t="s">
        <v>583</v>
      </c>
      <c r="C227" s="15" t="s">
        <v>584</v>
      </c>
      <c r="D227" s="3" t="str">
        <f>VLOOKUP(A227,'Requerimentos 7ª Leg. 2015-2018'!A$1:G$97,4,1)</f>
        <v>Urbanismo, Habitação, Assunto Fundiário e Ordenamento Territorial</v>
      </c>
      <c r="E227" s="5" t="s">
        <v>262</v>
      </c>
      <c r="F227" s="4" t="s">
        <v>299</v>
      </c>
      <c r="G227" s="5" t="s">
        <v>470</v>
      </c>
    </row>
    <row r="228" spans="1:7" ht="14.25" customHeight="1" x14ac:dyDescent="0.2">
      <c r="A228" s="34" t="s">
        <v>582</v>
      </c>
      <c r="B228" s="19" t="s">
        <v>883</v>
      </c>
      <c r="C228" s="12" t="s">
        <v>584</v>
      </c>
      <c r="D228" s="3" t="str">
        <f>VLOOKUP(A228,'Requerimentos 7ª Leg. 2015-2018'!A$1:G$97,4,1)</f>
        <v>Urbanismo, Habitação, Assunto Fundiário e Ordenamento Territorial</v>
      </c>
      <c r="E228" s="6" t="s">
        <v>262</v>
      </c>
      <c r="F228" s="3" t="s">
        <v>884</v>
      </c>
      <c r="G228" s="6" t="s">
        <v>470</v>
      </c>
    </row>
    <row r="229" spans="1:7" ht="14.25" customHeight="1" x14ac:dyDescent="0.2">
      <c r="A229" s="35" t="s">
        <v>582</v>
      </c>
      <c r="B229" s="36" t="s">
        <v>885</v>
      </c>
      <c r="C229" s="15" t="s">
        <v>584</v>
      </c>
      <c r="D229" s="3" t="str">
        <f>VLOOKUP(A229,'Requerimentos 7ª Leg. 2015-2018'!A$1:G$97,4,1)</f>
        <v>Urbanismo, Habitação, Assunto Fundiário e Ordenamento Territorial</v>
      </c>
      <c r="E229" s="5" t="s">
        <v>262</v>
      </c>
      <c r="F229" s="4" t="s">
        <v>841</v>
      </c>
      <c r="G229" s="5" t="s">
        <v>470</v>
      </c>
    </row>
    <row r="230" spans="1:7" ht="14.25" customHeight="1" x14ac:dyDescent="0.2">
      <c r="A230" s="34" t="s">
        <v>582</v>
      </c>
      <c r="B230" s="19" t="s">
        <v>886</v>
      </c>
      <c r="C230" s="12" t="s">
        <v>584</v>
      </c>
      <c r="D230" s="3" t="str">
        <f>VLOOKUP(A230,'Requerimentos 7ª Leg. 2015-2018'!A$1:G$97,4,1)</f>
        <v>Urbanismo, Habitação, Assunto Fundiário e Ordenamento Territorial</v>
      </c>
      <c r="E230" s="6" t="s">
        <v>262</v>
      </c>
      <c r="F230" s="3" t="s">
        <v>877</v>
      </c>
      <c r="G230" s="6" t="s">
        <v>470</v>
      </c>
    </row>
    <row r="231" spans="1:7" ht="14.25" customHeight="1" x14ac:dyDescent="0.2">
      <c r="A231" s="35" t="s">
        <v>582</v>
      </c>
      <c r="B231" s="36" t="s">
        <v>887</v>
      </c>
      <c r="C231" s="15" t="s">
        <v>584</v>
      </c>
      <c r="D231" s="3" t="str">
        <f>VLOOKUP(A231,'Requerimentos 7ª Leg. 2015-2018'!A$1:G$97,4,1)</f>
        <v>Urbanismo, Habitação, Assunto Fundiário e Ordenamento Territorial</v>
      </c>
      <c r="E231" s="5" t="s">
        <v>262</v>
      </c>
      <c r="F231" s="4" t="s">
        <v>844</v>
      </c>
      <c r="G231" s="5" t="s">
        <v>470</v>
      </c>
    </row>
    <row r="232" spans="1:7" ht="14.25" customHeight="1" x14ac:dyDescent="0.2">
      <c r="A232" s="34" t="s">
        <v>582</v>
      </c>
      <c r="B232" s="19" t="s">
        <v>888</v>
      </c>
      <c r="C232" s="12" t="s">
        <v>584</v>
      </c>
      <c r="D232" s="3" t="str">
        <f>VLOOKUP(A232,'Requerimentos 7ª Leg. 2015-2018'!A$1:G$97,4,1)</f>
        <v>Urbanismo, Habitação, Assunto Fundiário e Ordenamento Territorial</v>
      </c>
      <c r="E232" s="6" t="s">
        <v>262</v>
      </c>
      <c r="F232" s="3" t="s">
        <v>835</v>
      </c>
      <c r="G232" s="6" t="s">
        <v>470</v>
      </c>
    </row>
    <row r="233" spans="1:7" ht="14.25" customHeight="1" x14ac:dyDescent="0.2">
      <c r="A233" s="35" t="s">
        <v>582</v>
      </c>
      <c r="B233" s="36" t="s">
        <v>889</v>
      </c>
      <c r="C233" s="15" t="s">
        <v>584</v>
      </c>
      <c r="D233" s="3" t="str">
        <f>VLOOKUP(A233,'Requerimentos 7ª Leg. 2015-2018'!A$1:G$97,4,1)</f>
        <v>Urbanismo, Habitação, Assunto Fundiário e Ordenamento Territorial</v>
      </c>
      <c r="E233" s="5" t="s">
        <v>262</v>
      </c>
      <c r="F233" s="4" t="s">
        <v>858</v>
      </c>
      <c r="G233" s="5" t="s">
        <v>470</v>
      </c>
    </row>
    <row r="234" spans="1:7" ht="14.25" customHeight="1" x14ac:dyDescent="0.2">
      <c r="A234" s="34" t="s">
        <v>582</v>
      </c>
      <c r="B234" s="19" t="s">
        <v>890</v>
      </c>
      <c r="C234" s="12" t="s">
        <v>584</v>
      </c>
      <c r="D234" s="3" t="str">
        <f>VLOOKUP(A234,'Requerimentos 7ª Leg. 2015-2018'!A$1:G$97,4,1)</f>
        <v>Urbanismo, Habitação, Assunto Fundiário e Ordenamento Territorial</v>
      </c>
      <c r="E234" s="6" t="s">
        <v>262</v>
      </c>
      <c r="F234" s="3" t="s">
        <v>850</v>
      </c>
      <c r="G234" s="6" t="s">
        <v>470</v>
      </c>
    </row>
    <row r="235" spans="1:7" ht="14.25" customHeight="1" x14ac:dyDescent="0.2">
      <c r="A235" s="35" t="s">
        <v>582</v>
      </c>
      <c r="B235" s="36" t="s">
        <v>891</v>
      </c>
      <c r="C235" s="15" t="s">
        <v>584</v>
      </c>
      <c r="D235" s="3" t="str">
        <f>VLOOKUP(A235,'Requerimentos 7ª Leg. 2015-2018'!A$1:G$97,4,1)</f>
        <v>Urbanismo, Habitação, Assunto Fundiário e Ordenamento Territorial</v>
      </c>
      <c r="E235" s="5" t="s">
        <v>262</v>
      </c>
      <c r="F235" s="4" t="s">
        <v>840</v>
      </c>
      <c r="G235" s="5" t="s">
        <v>470</v>
      </c>
    </row>
    <row r="236" spans="1:7" ht="14.25" customHeight="1" x14ac:dyDescent="0.2">
      <c r="A236" s="34" t="s">
        <v>582</v>
      </c>
      <c r="B236" s="19" t="s">
        <v>892</v>
      </c>
      <c r="C236" s="12" t="s">
        <v>584</v>
      </c>
      <c r="D236" s="3" t="str">
        <f>VLOOKUP(A236,'Requerimentos 7ª Leg. 2015-2018'!A$1:G$97,4,1)</f>
        <v>Urbanismo, Habitação, Assunto Fundiário e Ordenamento Territorial</v>
      </c>
      <c r="E236" s="6" t="s">
        <v>262</v>
      </c>
      <c r="F236" s="3" t="s">
        <v>43</v>
      </c>
      <c r="G236" s="6" t="s">
        <v>470</v>
      </c>
    </row>
    <row r="237" spans="1:7" ht="14.25" customHeight="1" x14ac:dyDescent="0.2">
      <c r="A237" s="35" t="s">
        <v>586</v>
      </c>
      <c r="B237" s="36" t="s">
        <v>587</v>
      </c>
      <c r="C237" s="15" t="s">
        <v>588</v>
      </c>
      <c r="D237" s="3" t="str">
        <f>VLOOKUP(A237,'Requerimentos 7ª Leg. 2015-2018'!A$1:G$97,4,1)</f>
        <v>Saúde, Educação e Cultura</v>
      </c>
      <c r="E237" s="25" t="s">
        <v>589</v>
      </c>
      <c r="F237" s="4" t="s">
        <v>845</v>
      </c>
      <c r="G237" s="5" t="str">
        <f t="shared" ref="G237:G246" si="14">IF(ISNUMBER(SEARCH("2015",A237))," Sétima Legislatura (2015-2018)","")</f>
        <v xml:space="preserve"> Sétima Legislatura (2015-2018)</v>
      </c>
    </row>
    <row r="238" spans="1:7" ht="14.25" customHeight="1" x14ac:dyDescent="0.2">
      <c r="A238" s="34" t="s">
        <v>586</v>
      </c>
      <c r="B238" s="19" t="s">
        <v>587</v>
      </c>
      <c r="C238" s="12" t="s">
        <v>588</v>
      </c>
      <c r="D238" s="3" t="str">
        <f>VLOOKUP(A238,'Requerimentos 7ª Leg. 2015-2018'!A$1:G$97,4,1)</f>
        <v>Saúde, Educação e Cultura</v>
      </c>
      <c r="E238" s="23" t="s">
        <v>589</v>
      </c>
      <c r="F238" s="3" t="s">
        <v>847</v>
      </c>
      <c r="G238" s="6" t="str">
        <f t="shared" si="14"/>
        <v xml:space="preserve"> Sétima Legislatura (2015-2018)</v>
      </c>
    </row>
    <row r="239" spans="1:7" ht="14.25" customHeight="1" x14ac:dyDescent="0.2">
      <c r="A239" s="35" t="s">
        <v>586</v>
      </c>
      <c r="B239" s="36" t="s">
        <v>587</v>
      </c>
      <c r="C239" s="15" t="s">
        <v>588</v>
      </c>
      <c r="D239" s="3" t="str">
        <f>VLOOKUP(A239,'Requerimentos 7ª Leg. 2015-2018'!A$1:G$97,4,1)</f>
        <v>Saúde, Educação e Cultura</v>
      </c>
      <c r="E239" s="25" t="s">
        <v>589</v>
      </c>
      <c r="F239" s="4" t="s">
        <v>876</v>
      </c>
      <c r="G239" s="5" t="str">
        <f t="shared" si="14"/>
        <v xml:space="preserve"> Sétima Legislatura (2015-2018)</v>
      </c>
    </row>
    <row r="240" spans="1:7" ht="14.25" customHeight="1" x14ac:dyDescent="0.2">
      <c r="A240" s="34" t="s">
        <v>586</v>
      </c>
      <c r="B240" s="19" t="s">
        <v>587</v>
      </c>
      <c r="C240" s="12" t="s">
        <v>588</v>
      </c>
      <c r="D240" s="3" t="str">
        <f>VLOOKUP(A240,'Requerimentos 7ª Leg. 2015-2018'!A$1:G$97,4,1)</f>
        <v>Saúde, Educação e Cultura</v>
      </c>
      <c r="E240" s="23" t="s">
        <v>589</v>
      </c>
      <c r="F240" s="3" t="s">
        <v>853</v>
      </c>
      <c r="G240" s="6" t="str">
        <f t="shared" si="14"/>
        <v xml:space="preserve"> Sétima Legislatura (2015-2018)</v>
      </c>
    </row>
    <row r="241" spans="1:7" ht="14.25" customHeight="1" x14ac:dyDescent="0.2">
      <c r="A241" s="35" t="s">
        <v>586</v>
      </c>
      <c r="B241" s="36" t="s">
        <v>587</v>
      </c>
      <c r="C241" s="15" t="s">
        <v>588</v>
      </c>
      <c r="D241" s="3" t="str">
        <f>VLOOKUP(A241,'Requerimentos 7ª Leg. 2015-2018'!A$1:G$97,4,1)</f>
        <v>Saúde, Educação e Cultura</v>
      </c>
      <c r="E241" s="25" t="s">
        <v>589</v>
      </c>
      <c r="F241" s="4" t="s">
        <v>837</v>
      </c>
      <c r="G241" s="5" t="str">
        <f t="shared" si="14"/>
        <v xml:space="preserve"> Sétima Legislatura (2015-2018)</v>
      </c>
    </row>
    <row r="242" spans="1:7" ht="14.25" customHeight="1" x14ac:dyDescent="0.2">
      <c r="A242" s="34" t="s">
        <v>586</v>
      </c>
      <c r="B242" s="19" t="s">
        <v>587</v>
      </c>
      <c r="C242" s="12" t="s">
        <v>588</v>
      </c>
      <c r="D242" s="3" t="str">
        <f>VLOOKUP(A242,'Requerimentos 7ª Leg. 2015-2018'!A$1:G$97,4,1)</f>
        <v>Saúde, Educação e Cultura</v>
      </c>
      <c r="E242" s="23" t="s">
        <v>589</v>
      </c>
      <c r="F242" s="3" t="s">
        <v>841</v>
      </c>
      <c r="G242" s="6" t="str">
        <f t="shared" si="14"/>
        <v xml:space="preserve"> Sétima Legislatura (2015-2018)</v>
      </c>
    </row>
    <row r="243" spans="1:7" ht="14.25" customHeight="1" x14ac:dyDescent="0.2">
      <c r="A243" s="35" t="s">
        <v>586</v>
      </c>
      <c r="B243" s="36" t="s">
        <v>587</v>
      </c>
      <c r="C243" s="15" t="s">
        <v>588</v>
      </c>
      <c r="D243" s="3" t="str">
        <f>VLOOKUP(A243,'Requerimentos 7ª Leg. 2015-2018'!A$1:G$97,4,1)</f>
        <v>Saúde, Educação e Cultura</v>
      </c>
      <c r="E243" s="25" t="s">
        <v>589</v>
      </c>
      <c r="F243" s="4" t="s">
        <v>862</v>
      </c>
      <c r="G243" s="5" t="str">
        <f t="shared" si="14"/>
        <v xml:space="preserve"> Sétima Legislatura (2015-2018)</v>
      </c>
    </row>
    <row r="244" spans="1:7" ht="14.25" customHeight="1" x14ac:dyDescent="0.2">
      <c r="A244" s="34" t="s">
        <v>586</v>
      </c>
      <c r="B244" s="19" t="s">
        <v>587</v>
      </c>
      <c r="C244" s="12" t="s">
        <v>588</v>
      </c>
      <c r="D244" s="3" t="str">
        <f>VLOOKUP(A244,'Requerimentos 7ª Leg. 2015-2018'!A$1:G$97,4,1)</f>
        <v>Saúde, Educação e Cultura</v>
      </c>
      <c r="E244" s="23" t="s">
        <v>589</v>
      </c>
      <c r="F244" s="3" t="s">
        <v>846</v>
      </c>
      <c r="G244" s="6" t="str">
        <f t="shared" si="14"/>
        <v xml:space="preserve"> Sétima Legislatura (2015-2018)</v>
      </c>
    </row>
    <row r="245" spans="1:7" ht="14.25" customHeight="1" x14ac:dyDescent="0.2">
      <c r="A245" s="35" t="s">
        <v>586</v>
      </c>
      <c r="B245" s="36" t="s">
        <v>587</v>
      </c>
      <c r="C245" s="15" t="s">
        <v>588</v>
      </c>
      <c r="D245" s="3" t="str">
        <f>VLOOKUP(A245,'Requerimentos 7ª Leg. 2015-2018'!A$1:G$97,4,1)</f>
        <v>Saúde, Educação e Cultura</v>
      </c>
      <c r="E245" s="25" t="s">
        <v>589</v>
      </c>
      <c r="F245" s="4" t="s">
        <v>858</v>
      </c>
      <c r="G245" s="5" t="str">
        <f t="shared" si="14"/>
        <v xml:space="preserve"> Sétima Legislatura (2015-2018)</v>
      </c>
    </row>
    <row r="246" spans="1:7" ht="14.25" customHeight="1" x14ac:dyDescent="0.2">
      <c r="A246" s="34" t="s">
        <v>586</v>
      </c>
      <c r="B246" s="19" t="s">
        <v>587</v>
      </c>
      <c r="C246" s="12" t="s">
        <v>588</v>
      </c>
      <c r="D246" s="3" t="str">
        <f>VLOOKUP(A246,'Requerimentos 7ª Leg. 2015-2018'!A$1:G$97,4,1)</f>
        <v>Saúde, Educação e Cultura</v>
      </c>
      <c r="E246" s="23" t="s">
        <v>589</v>
      </c>
      <c r="F246" s="3" t="s">
        <v>859</v>
      </c>
      <c r="G246" s="6" t="str">
        <f t="shared" si="14"/>
        <v xml:space="preserve"> Sétima Legislatura (2015-2018)</v>
      </c>
    </row>
    <row r="247" spans="1:7" ht="14.25" customHeight="1" x14ac:dyDescent="0.2">
      <c r="A247" s="35" t="s">
        <v>591</v>
      </c>
      <c r="B247" s="36" t="s">
        <v>592</v>
      </c>
      <c r="C247" s="15" t="s">
        <v>88</v>
      </c>
      <c r="D247" s="3" t="str">
        <f>VLOOKUP(A247,'Requerimentos 7ª Leg. 2015-2018'!A$1:G$97,4,1)</f>
        <v>Meio Ambiente, Energia, Saneamento e Animais</v>
      </c>
      <c r="E247" s="5" t="s">
        <v>503</v>
      </c>
      <c r="F247" s="4" t="s">
        <v>838</v>
      </c>
      <c r="G247" s="5" t="s">
        <v>470</v>
      </c>
    </row>
    <row r="248" spans="1:7" ht="14.25" customHeight="1" x14ac:dyDescent="0.2">
      <c r="A248" s="34" t="s">
        <v>591</v>
      </c>
      <c r="B248" s="19" t="s">
        <v>592</v>
      </c>
      <c r="C248" s="12" t="s">
        <v>88</v>
      </c>
      <c r="D248" s="3" t="str">
        <f>VLOOKUP(A248,'Requerimentos 7ª Leg. 2015-2018'!A$1:G$97,4,1)</f>
        <v>Meio Ambiente, Energia, Saneamento e Animais</v>
      </c>
      <c r="E248" s="6" t="s">
        <v>503</v>
      </c>
      <c r="F248" s="3" t="s">
        <v>844</v>
      </c>
      <c r="G248" s="6" t="s">
        <v>470</v>
      </c>
    </row>
    <row r="249" spans="1:7" ht="14.25" customHeight="1" x14ac:dyDescent="0.2">
      <c r="A249" s="35" t="s">
        <v>591</v>
      </c>
      <c r="B249" s="36" t="s">
        <v>592</v>
      </c>
      <c r="C249" s="15" t="s">
        <v>88</v>
      </c>
      <c r="D249" s="3" t="str">
        <f>VLOOKUP(A249,'Requerimentos 7ª Leg. 2015-2018'!A$1:G$97,4,1)</f>
        <v>Meio Ambiente, Energia, Saneamento e Animais</v>
      </c>
      <c r="E249" s="5" t="s">
        <v>503</v>
      </c>
      <c r="F249" s="4" t="s">
        <v>835</v>
      </c>
      <c r="G249" s="5" t="s">
        <v>470</v>
      </c>
    </row>
    <row r="250" spans="1:7" ht="14.25" customHeight="1" x14ac:dyDescent="0.2">
      <c r="A250" s="34" t="s">
        <v>591</v>
      </c>
      <c r="B250" s="19" t="s">
        <v>592</v>
      </c>
      <c r="C250" s="12" t="s">
        <v>88</v>
      </c>
      <c r="D250" s="3" t="str">
        <f>VLOOKUP(A250,'Requerimentos 7ª Leg. 2015-2018'!A$1:G$97,4,1)</f>
        <v>Meio Ambiente, Energia, Saneamento e Animais</v>
      </c>
      <c r="E250" s="6" t="s">
        <v>503</v>
      </c>
      <c r="F250" s="3" t="s">
        <v>845</v>
      </c>
      <c r="G250" s="6" t="s">
        <v>470</v>
      </c>
    </row>
    <row r="251" spans="1:7" ht="14.25" customHeight="1" x14ac:dyDescent="0.2">
      <c r="A251" s="35" t="s">
        <v>591</v>
      </c>
      <c r="B251" s="36" t="s">
        <v>592</v>
      </c>
      <c r="C251" s="15" t="s">
        <v>88</v>
      </c>
      <c r="D251" s="3" t="str">
        <f>VLOOKUP(A251,'Requerimentos 7ª Leg. 2015-2018'!A$1:G$97,4,1)</f>
        <v>Meio Ambiente, Energia, Saneamento e Animais</v>
      </c>
      <c r="E251" s="5" t="s">
        <v>503</v>
      </c>
      <c r="F251" s="4" t="s">
        <v>846</v>
      </c>
      <c r="G251" s="5" t="s">
        <v>470</v>
      </c>
    </row>
    <row r="252" spans="1:7" ht="14.25" customHeight="1" x14ac:dyDescent="0.2">
      <c r="A252" s="34" t="s">
        <v>591</v>
      </c>
      <c r="B252" s="19" t="s">
        <v>592</v>
      </c>
      <c r="C252" s="12" t="s">
        <v>88</v>
      </c>
      <c r="D252" s="3" t="str">
        <f>VLOOKUP(A252,'Requerimentos 7ª Leg. 2015-2018'!A$1:G$97,4,1)</f>
        <v>Meio Ambiente, Energia, Saneamento e Animais</v>
      </c>
      <c r="E252" s="6" t="s">
        <v>503</v>
      </c>
      <c r="F252" s="3" t="s">
        <v>858</v>
      </c>
      <c r="G252" s="6" t="s">
        <v>470</v>
      </c>
    </row>
    <row r="253" spans="1:7" ht="14.25" customHeight="1" x14ac:dyDescent="0.2">
      <c r="A253" s="35" t="s">
        <v>591</v>
      </c>
      <c r="B253" s="36" t="s">
        <v>592</v>
      </c>
      <c r="C253" s="15" t="s">
        <v>88</v>
      </c>
      <c r="D253" s="3" t="str">
        <f>VLOOKUP(A253,'Requerimentos 7ª Leg. 2015-2018'!A$1:G$97,4,1)</f>
        <v>Meio Ambiente, Energia, Saneamento e Animais</v>
      </c>
      <c r="E253" s="5" t="s">
        <v>503</v>
      </c>
      <c r="F253" s="4" t="s">
        <v>135</v>
      </c>
      <c r="G253" s="5" t="s">
        <v>470</v>
      </c>
    </row>
    <row r="254" spans="1:7" ht="14.25" customHeight="1" x14ac:dyDescent="0.2">
      <c r="A254" s="34" t="s">
        <v>594</v>
      </c>
      <c r="B254" s="19" t="s">
        <v>201</v>
      </c>
      <c r="C254" s="12" t="s">
        <v>595</v>
      </c>
      <c r="D254" s="3" t="str">
        <f>VLOOKUP(A254,'Requerimentos 7ª Leg. 2015-2018'!A$1:G$97,4,1)</f>
        <v>Saúde, Educação e Cultura</v>
      </c>
      <c r="E254" s="23" t="s">
        <v>152</v>
      </c>
      <c r="F254" s="3" t="s">
        <v>865</v>
      </c>
      <c r="G254" s="6" t="str">
        <f t="shared" ref="G254:G261" si="15">IF(ISNUMBER(SEARCH("2015",A254))," Sétima Legislatura (2015-2018)","")</f>
        <v xml:space="preserve"> Sétima Legislatura (2015-2018)</v>
      </c>
    </row>
    <row r="255" spans="1:7" ht="14.25" customHeight="1" x14ac:dyDescent="0.2">
      <c r="A255" s="35" t="s">
        <v>594</v>
      </c>
      <c r="B255" s="36" t="s">
        <v>201</v>
      </c>
      <c r="C255" s="15" t="s">
        <v>595</v>
      </c>
      <c r="D255" s="3" t="str">
        <f>VLOOKUP(A255,'Requerimentos 7ª Leg. 2015-2018'!A$1:G$97,4,1)</f>
        <v>Saúde, Educação e Cultura</v>
      </c>
      <c r="E255" s="25" t="s">
        <v>152</v>
      </c>
      <c r="F255" s="4" t="s">
        <v>893</v>
      </c>
      <c r="G255" s="5" t="str">
        <f t="shared" si="15"/>
        <v xml:space="preserve"> Sétima Legislatura (2015-2018)</v>
      </c>
    </row>
    <row r="256" spans="1:7" ht="14.25" customHeight="1" x14ac:dyDescent="0.2">
      <c r="A256" s="34" t="s">
        <v>594</v>
      </c>
      <c r="B256" s="19" t="s">
        <v>201</v>
      </c>
      <c r="C256" s="12" t="s">
        <v>595</v>
      </c>
      <c r="D256" s="3" t="str">
        <f>VLOOKUP(A256,'Requerimentos 7ª Leg. 2015-2018'!A$1:G$97,4,1)</f>
        <v>Saúde, Educação e Cultura</v>
      </c>
      <c r="E256" s="23" t="s">
        <v>152</v>
      </c>
      <c r="F256" s="3" t="s">
        <v>845</v>
      </c>
      <c r="G256" s="6" t="str">
        <f t="shared" si="15"/>
        <v xml:space="preserve"> Sétima Legislatura (2015-2018)</v>
      </c>
    </row>
    <row r="257" spans="1:7" ht="14.25" customHeight="1" x14ac:dyDescent="0.2">
      <c r="A257" s="35" t="s">
        <v>594</v>
      </c>
      <c r="B257" s="36" t="s">
        <v>201</v>
      </c>
      <c r="C257" s="15" t="s">
        <v>595</v>
      </c>
      <c r="D257" s="3" t="str">
        <f>VLOOKUP(A257,'Requerimentos 7ª Leg. 2015-2018'!A$1:G$97,4,1)</f>
        <v>Saúde, Educação e Cultura</v>
      </c>
      <c r="E257" s="25" t="s">
        <v>152</v>
      </c>
      <c r="F257" s="4" t="s">
        <v>858</v>
      </c>
      <c r="G257" s="5" t="str">
        <f t="shared" si="15"/>
        <v xml:space="preserve"> Sétima Legislatura (2015-2018)</v>
      </c>
    </row>
    <row r="258" spans="1:7" ht="14.25" customHeight="1" x14ac:dyDescent="0.2">
      <c r="A258" s="34" t="s">
        <v>594</v>
      </c>
      <c r="B258" s="19" t="s">
        <v>201</v>
      </c>
      <c r="C258" s="12" t="s">
        <v>595</v>
      </c>
      <c r="D258" s="3" t="str">
        <f>VLOOKUP(A258,'Requerimentos 7ª Leg. 2015-2018'!A$1:G$97,4,1)</f>
        <v>Saúde, Educação e Cultura</v>
      </c>
      <c r="E258" s="23" t="s">
        <v>152</v>
      </c>
      <c r="F258" s="3" t="s">
        <v>840</v>
      </c>
      <c r="G258" s="6" t="str">
        <f t="shared" si="15"/>
        <v xml:space="preserve"> Sétima Legislatura (2015-2018)</v>
      </c>
    </row>
    <row r="259" spans="1:7" ht="14.25" customHeight="1" x14ac:dyDescent="0.2">
      <c r="A259" s="35" t="s">
        <v>594</v>
      </c>
      <c r="B259" s="36" t="s">
        <v>201</v>
      </c>
      <c r="C259" s="15" t="s">
        <v>595</v>
      </c>
      <c r="D259" s="3" t="str">
        <f>VLOOKUP(A259,'Requerimentos 7ª Leg. 2015-2018'!A$1:G$97,4,1)</f>
        <v>Saúde, Educação e Cultura</v>
      </c>
      <c r="E259" s="25" t="s">
        <v>152</v>
      </c>
      <c r="F259" s="4" t="s">
        <v>853</v>
      </c>
      <c r="G259" s="5" t="str">
        <f t="shared" si="15"/>
        <v xml:space="preserve"> Sétima Legislatura (2015-2018)</v>
      </c>
    </row>
    <row r="260" spans="1:7" ht="14.25" customHeight="1" x14ac:dyDescent="0.2">
      <c r="A260" s="34" t="s">
        <v>594</v>
      </c>
      <c r="B260" s="19" t="s">
        <v>201</v>
      </c>
      <c r="C260" s="12" t="s">
        <v>595</v>
      </c>
      <c r="D260" s="3" t="str">
        <f>VLOOKUP(A260,'Requerimentos 7ª Leg. 2015-2018'!A$1:G$97,4,1)</f>
        <v>Saúde, Educação e Cultura</v>
      </c>
      <c r="E260" s="23" t="s">
        <v>152</v>
      </c>
      <c r="F260" s="3" t="s">
        <v>841</v>
      </c>
      <c r="G260" s="6" t="str">
        <f t="shared" si="15"/>
        <v xml:space="preserve"> Sétima Legislatura (2015-2018)</v>
      </c>
    </row>
    <row r="261" spans="1:7" ht="14.25" customHeight="1" x14ac:dyDescent="0.2">
      <c r="A261" s="35" t="s">
        <v>594</v>
      </c>
      <c r="B261" s="36" t="s">
        <v>201</v>
      </c>
      <c r="C261" s="15" t="s">
        <v>595</v>
      </c>
      <c r="D261" s="3" t="str">
        <f>VLOOKUP(A261,'Requerimentos 7ª Leg. 2015-2018'!A$1:G$97,4,1)</f>
        <v>Saúde, Educação e Cultura</v>
      </c>
      <c r="E261" s="25" t="s">
        <v>152</v>
      </c>
      <c r="F261" s="4" t="s">
        <v>464</v>
      </c>
      <c r="G261" s="5" t="str">
        <f t="shared" si="15"/>
        <v xml:space="preserve"> Sétima Legislatura (2015-2018)</v>
      </c>
    </row>
    <row r="262" spans="1:7" ht="14.25" customHeight="1" x14ac:dyDescent="0.2">
      <c r="A262" s="34" t="s">
        <v>597</v>
      </c>
      <c r="B262" s="19" t="s">
        <v>598</v>
      </c>
      <c r="C262" s="12" t="s">
        <v>599</v>
      </c>
      <c r="D262" s="3" t="str">
        <f>VLOOKUP(A262,'Requerimentos 7ª Leg. 2015-2018'!A$1:G$97,4,1)</f>
        <v>Meio Ambiente, Energia, Saneamento e Animais</v>
      </c>
      <c r="E262" s="6" t="s">
        <v>549</v>
      </c>
      <c r="F262" s="3" t="s">
        <v>662</v>
      </c>
      <c r="G262" s="6" t="s">
        <v>470</v>
      </c>
    </row>
    <row r="263" spans="1:7" ht="14.25" customHeight="1" x14ac:dyDescent="0.2">
      <c r="A263" s="35" t="s">
        <v>597</v>
      </c>
      <c r="B263" s="36" t="s">
        <v>598</v>
      </c>
      <c r="C263" s="15" t="s">
        <v>599</v>
      </c>
      <c r="D263" s="3" t="str">
        <f>VLOOKUP(A263,'Requerimentos 7ª Leg. 2015-2018'!A$1:G$97,4,1)</f>
        <v>Meio Ambiente, Energia, Saneamento e Animais</v>
      </c>
      <c r="E263" s="5" t="s">
        <v>549</v>
      </c>
      <c r="F263" s="4" t="s">
        <v>841</v>
      </c>
      <c r="G263" s="5" t="s">
        <v>470</v>
      </c>
    </row>
    <row r="264" spans="1:7" ht="14.25" customHeight="1" x14ac:dyDescent="0.2">
      <c r="A264" s="34" t="s">
        <v>597</v>
      </c>
      <c r="B264" s="19" t="s">
        <v>598</v>
      </c>
      <c r="C264" s="12" t="s">
        <v>599</v>
      </c>
      <c r="D264" s="3" t="str">
        <f>VLOOKUP(A264,'Requerimentos 7ª Leg. 2015-2018'!A$1:G$97,4,1)</f>
        <v>Meio Ambiente, Energia, Saneamento e Animais</v>
      </c>
      <c r="E264" s="6" t="s">
        <v>549</v>
      </c>
      <c r="F264" s="3" t="s">
        <v>835</v>
      </c>
      <c r="G264" s="6" t="s">
        <v>470</v>
      </c>
    </row>
    <row r="265" spans="1:7" ht="14.25" customHeight="1" x14ac:dyDescent="0.2">
      <c r="A265" s="35" t="s">
        <v>597</v>
      </c>
      <c r="B265" s="36" t="s">
        <v>598</v>
      </c>
      <c r="C265" s="15" t="s">
        <v>599</v>
      </c>
      <c r="D265" s="3" t="str">
        <f>VLOOKUP(A265,'Requerimentos 7ª Leg. 2015-2018'!A$1:G$97,4,1)</f>
        <v>Meio Ambiente, Energia, Saneamento e Animais</v>
      </c>
      <c r="E265" s="5" t="s">
        <v>549</v>
      </c>
      <c r="F265" s="4" t="s">
        <v>845</v>
      </c>
      <c r="G265" s="5" t="s">
        <v>470</v>
      </c>
    </row>
    <row r="266" spans="1:7" ht="14.25" customHeight="1" x14ac:dyDescent="0.2">
      <c r="A266" s="34" t="s">
        <v>597</v>
      </c>
      <c r="B266" s="19" t="s">
        <v>598</v>
      </c>
      <c r="C266" s="12" t="s">
        <v>599</v>
      </c>
      <c r="D266" s="3" t="str">
        <f>VLOOKUP(A266,'Requerimentos 7ª Leg. 2015-2018'!A$1:G$97,4,1)</f>
        <v>Meio Ambiente, Energia, Saneamento e Animais</v>
      </c>
      <c r="E266" s="6" t="s">
        <v>549</v>
      </c>
      <c r="F266" s="3" t="s">
        <v>858</v>
      </c>
      <c r="G266" s="6" t="s">
        <v>470</v>
      </c>
    </row>
    <row r="267" spans="1:7" ht="14.25" customHeight="1" x14ac:dyDescent="0.2">
      <c r="A267" s="35" t="s">
        <v>597</v>
      </c>
      <c r="B267" s="36" t="s">
        <v>598</v>
      </c>
      <c r="C267" s="15" t="s">
        <v>599</v>
      </c>
      <c r="D267" s="3" t="str">
        <f>VLOOKUP(A267,'Requerimentos 7ª Leg. 2015-2018'!A$1:G$97,4,1)</f>
        <v>Meio Ambiente, Energia, Saneamento e Animais</v>
      </c>
      <c r="E267" s="5" t="s">
        <v>549</v>
      </c>
      <c r="F267" s="4" t="s">
        <v>853</v>
      </c>
      <c r="G267" s="5" t="s">
        <v>470</v>
      </c>
    </row>
    <row r="268" spans="1:7" ht="14.25" customHeight="1" x14ac:dyDescent="0.2">
      <c r="A268" s="34" t="s">
        <v>597</v>
      </c>
      <c r="B268" s="19" t="s">
        <v>598</v>
      </c>
      <c r="C268" s="12" t="s">
        <v>599</v>
      </c>
      <c r="D268" s="3" t="str">
        <f>VLOOKUP(A268,'Requerimentos 7ª Leg. 2015-2018'!A$1:G$97,4,1)</f>
        <v>Meio Ambiente, Energia, Saneamento e Animais</v>
      </c>
      <c r="E268" s="6" t="s">
        <v>549</v>
      </c>
      <c r="F268" s="3" t="s">
        <v>837</v>
      </c>
      <c r="G268" s="6" t="s">
        <v>470</v>
      </c>
    </row>
    <row r="269" spans="1:7" ht="14.25" customHeight="1" x14ac:dyDescent="0.2">
      <c r="A269" s="35" t="s">
        <v>597</v>
      </c>
      <c r="B269" s="36" t="s">
        <v>598</v>
      </c>
      <c r="C269" s="15" t="s">
        <v>599</v>
      </c>
      <c r="D269" s="3" t="str">
        <f>VLOOKUP(A269,'Requerimentos 7ª Leg. 2015-2018'!A$1:G$97,4,1)</f>
        <v>Meio Ambiente, Energia, Saneamento e Animais</v>
      </c>
      <c r="E269" s="5" t="s">
        <v>549</v>
      </c>
      <c r="F269" s="4" t="s">
        <v>876</v>
      </c>
      <c r="G269" s="5" t="s">
        <v>470</v>
      </c>
    </row>
    <row r="270" spans="1:7" ht="14.25" customHeight="1" x14ac:dyDescent="0.2">
      <c r="A270" s="34" t="s">
        <v>597</v>
      </c>
      <c r="B270" s="19" t="s">
        <v>598</v>
      </c>
      <c r="C270" s="12" t="s">
        <v>599</v>
      </c>
      <c r="D270" s="3" t="str">
        <f>VLOOKUP(A270,'Requerimentos 7ª Leg. 2015-2018'!A$1:G$97,4,1)</f>
        <v>Meio Ambiente, Energia, Saneamento e Animais</v>
      </c>
      <c r="E270" s="6" t="s">
        <v>549</v>
      </c>
      <c r="F270" s="3" t="s">
        <v>43</v>
      </c>
      <c r="G270" s="6" t="s">
        <v>470</v>
      </c>
    </row>
    <row r="271" spans="1:7" ht="14.25" customHeight="1" x14ac:dyDescent="0.2">
      <c r="A271" s="35" t="s">
        <v>601</v>
      </c>
      <c r="B271" s="36" t="s">
        <v>602</v>
      </c>
      <c r="C271" s="15" t="s">
        <v>603</v>
      </c>
      <c r="D271" s="3" t="str">
        <f>VLOOKUP(A271,'Requerimentos 7ª Leg. 2015-2018'!A$1:G$97,4,1)</f>
        <v>Saúde, Educação e Cultura</v>
      </c>
      <c r="E271" s="25" t="s">
        <v>503</v>
      </c>
      <c r="F271" s="4" t="s">
        <v>844</v>
      </c>
      <c r="G271" s="5" t="str">
        <f t="shared" ref="G271:G277" si="16">IF(ISNUMBER(SEARCH("2015",A271))," Sétima Legislatura (2015-2018)","")</f>
        <v xml:space="preserve"> Sétima Legislatura (2015-2018)</v>
      </c>
    </row>
    <row r="272" spans="1:7" ht="14.25" customHeight="1" x14ac:dyDescent="0.2">
      <c r="A272" s="34" t="s">
        <v>601</v>
      </c>
      <c r="B272" s="19" t="s">
        <v>602</v>
      </c>
      <c r="C272" s="12" t="s">
        <v>603</v>
      </c>
      <c r="D272" s="3" t="str">
        <f>VLOOKUP(A272,'Requerimentos 7ª Leg. 2015-2018'!A$1:G$97,4,1)</f>
        <v>Saúde, Educação e Cultura</v>
      </c>
      <c r="E272" s="23" t="s">
        <v>503</v>
      </c>
      <c r="F272" s="3" t="s">
        <v>835</v>
      </c>
      <c r="G272" s="6" t="str">
        <f t="shared" si="16"/>
        <v xml:space="preserve"> Sétima Legislatura (2015-2018)</v>
      </c>
    </row>
    <row r="273" spans="1:7" ht="14.25" customHeight="1" x14ac:dyDescent="0.2">
      <c r="A273" s="35" t="s">
        <v>601</v>
      </c>
      <c r="B273" s="36" t="s">
        <v>602</v>
      </c>
      <c r="C273" s="15" t="s">
        <v>603</v>
      </c>
      <c r="D273" s="3" t="str">
        <f>VLOOKUP(A273,'Requerimentos 7ª Leg. 2015-2018'!A$1:G$97,4,1)</f>
        <v>Saúde, Educação e Cultura</v>
      </c>
      <c r="E273" s="25" t="s">
        <v>503</v>
      </c>
      <c r="F273" s="4" t="s">
        <v>845</v>
      </c>
      <c r="G273" s="5" t="str">
        <f t="shared" si="16"/>
        <v xml:space="preserve"> Sétima Legislatura (2015-2018)</v>
      </c>
    </row>
    <row r="274" spans="1:7" ht="14.25" customHeight="1" x14ac:dyDescent="0.2">
      <c r="A274" s="34" t="s">
        <v>601</v>
      </c>
      <c r="B274" s="19" t="s">
        <v>602</v>
      </c>
      <c r="C274" s="12" t="s">
        <v>603</v>
      </c>
      <c r="D274" s="3" t="str">
        <f>VLOOKUP(A274,'Requerimentos 7ª Leg. 2015-2018'!A$1:G$97,4,1)</f>
        <v>Saúde, Educação e Cultura</v>
      </c>
      <c r="E274" s="23" t="s">
        <v>503</v>
      </c>
      <c r="F274" s="3" t="s">
        <v>846</v>
      </c>
      <c r="G274" s="6" t="str">
        <f t="shared" si="16"/>
        <v xml:space="preserve"> Sétima Legislatura (2015-2018)</v>
      </c>
    </row>
    <row r="275" spans="1:7" ht="14.25" customHeight="1" x14ac:dyDescent="0.2">
      <c r="A275" s="35" t="s">
        <v>601</v>
      </c>
      <c r="B275" s="36" t="s">
        <v>602</v>
      </c>
      <c r="C275" s="15" t="s">
        <v>603</v>
      </c>
      <c r="D275" s="3" t="str">
        <f>VLOOKUP(A275,'Requerimentos 7ª Leg. 2015-2018'!A$1:G$97,4,1)</f>
        <v>Saúde, Educação e Cultura</v>
      </c>
      <c r="E275" s="25" t="s">
        <v>503</v>
      </c>
      <c r="F275" s="4" t="s">
        <v>853</v>
      </c>
      <c r="G275" s="5" t="str">
        <f t="shared" si="16"/>
        <v xml:space="preserve"> Sétima Legislatura (2015-2018)</v>
      </c>
    </row>
    <row r="276" spans="1:7" ht="14.25" customHeight="1" x14ac:dyDescent="0.2">
      <c r="A276" s="34" t="s">
        <v>601</v>
      </c>
      <c r="B276" s="19" t="s">
        <v>602</v>
      </c>
      <c r="C276" s="12" t="s">
        <v>603</v>
      </c>
      <c r="D276" s="3" t="str">
        <f>VLOOKUP(A276,'Requerimentos 7ª Leg. 2015-2018'!A$1:G$97,4,1)</f>
        <v>Saúde, Educação e Cultura</v>
      </c>
      <c r="E276" s="23" t="s">
        <v>503</v>
      </c>
      <c r="F276" s="3" t="s">
        <v>841</v>
      </c>
      <c r="G276" s="6" t="str">
        <f t="shared" si="16"/>
        <v xml:space="preserve"> Sétima Legislatura (2015-2018)</v>
      </c>
    </row>
    <row r="277" spans="1:7" ht="14.25" customHeight="1" x14ac:dyDescent="0.2">
      <c r="A277" s="35" t="s">
        <v>601</v>
      </c>
      <c r="B277" s="36" t="s">
        <v>602</v>
      </c>
      <c r="C277" s="15" t="s">
        <v>603</v>
      </c>
      <c r="D277" s="3" t="str">
        <f>VLOOKUP(A277,'Requerimentos 7ª Leg. 2015-2018'!A$1:G$97,4,1)</f>
        <v>Saúde, Educação e Cultura</v>
      </c>
      <c r="E277" s="25" t="s">
        <v>503</v>
      </c>
      <c r="F277" s="4" t="s">
        <v>262</v>
      </c>
      <c r="G277" s="5" t="str">
        <f t="shared" si="16"/>
        <v xml:space="preserve"> Sétima Legislatura (2015-2018)</v>
      </c>
    </row>
    <row r="278" spans="1:7" ht="14.25" customHeight="1" x14ac:dyDescent="0.2">
      <c r="A278" s="34" t="s">
        <v>605</v>
      </c>
      <c r="B278" s="19" t="s">
        <v>606</v>
      </c>
      <c r="C278" s="12" t="s">
        <v>607</v>
      </c>
      <c r="D278" s="3" t="str">
        <f>VLOOKUP(A278,'Requerimentos 7ª Leg. 2015-2018'!A$1:G$97,4,1)</f>
        <v>Servidor Público</v>
      </c>
      <c r="E278" s="6" t="s">
        <v>503</v>
      </c>
      <c r="F278" s="3" t="s">
        <v>844</v>
      </c>
      <c r="G278" s="6" t="s">
        <v>470</v>
      </c>
    </row>
    <row r="279" spans="1:7" ht="14.25" customHeight="1" x14ac:dyDescent="0.2">
      <c r="A279" s="35" t="s">
        <v>605</v>
      </c>
      <c r="B279" s="36" t="s">
        <v>606</v>
      </c>
      <c r="C279" s="15" t="s">
        <v>607</v>
      </c>
      <c r="D279" s="3" t="str">
        <f>VLOOKUP(A279,'Requerimentos 7ª Leg. 2015-2018'!A$1:G$97,4,1)</f>
        <v>Servidor Público</v>
      </c>
      <c r="E279" s="5" t="s">
        <v>503</v>
      </c>
      <c r="F279" s="4" t="s">
        <v>835</v>
      </c>
      <c r="G279" s="5" t="s">
        <v>470</v>
      </c>
    </row>
    <row r="280" spans="1:7" ht="14.25" customHeight="1" x14ac:dyDescent="0.2">
      <c r="A280" s="34" t="s">
        <v>605</v>
      </c>
      <c r="B280" s="19" t="s">
        <v>606</v>
      </c>
      <c r="C280" s="12" t="s">
        <v>607</v>
      </c>
      <c r="D280" s="3" t="str">
        <f>VLOOKUP(A280,'Requerimentos 7ª Leg. 2015-2018'!A$1:G$97,4,1)</f>
        <v>Servidor Público</v>
      </c>
      <c r="E280" s="6" t="s">
        <v>503</v>
      </c>
      <c r="F280" s="3" t="s">
        <v>845</v>
      </c>
      <c r="G280" s="6" t="s">
        <v>470</v>
      </c>
    </row>
    <row r="281" spans="1:7" ht="14.25" customHeight="1" x14ac:dyDescent="0.2">
      <c r="A281" s="35" t="s">
        <v>605</v>
      </c>
      <c r="B281" s="36" t="s">
        <v>606</v>
      </c>
      <c r="C281" s="15" t="s">
        <v>607</v>
      </c>
      <c r="D281" s="3" t="str">
        <f>VLOOKUP(A281,'Requerimentos 7ª Leg. 2015-2018'!A$1:G$97,4,1)</f>
        <v>Servidor Público</v>
      </c>
      <c r="E281" s="5" t="s">
        <v>503</v>
      </c>
      <c r="F281" s="4" t="s">
        <v>846</v>
      </c>
      <c r="G281" s="5" t="s">
        <v>470</v>
      </c>
    </row>
    <row r="282" spans="1:7" ht="14.25" customHeight="1" x14ac:dyDescent="0.2">
      <c r="A282" s="34" t="s">
        <v>605</v>
      </c>
      <c r="B282" s="19" t="s">
        <v>606</v>
      </c>
      <c r="C282" s="12" t="s">
        <v>607</v>
      </c>
      <c r="D282" s="3" t="str">
        <f>VLOOKUP(A282,'Requerimentos 7ª Leg. 2015-2018'!A$1:G$97,4,1)</f>
        <v>Servidor Público</v>
      </c>
      <c r="E282" s="6" t="s">
        <v>503</v>
      </c>
      <c r="F282" s="3" t="s">
        <v>853</v>
      </c>
      <c r="G282" s="6" t="s">
        <v>470</v>
      </c>
    </row>
    <row r="283" spans="1:7" ht="14.25" customHeight="1" x14ac:dyDescent="0.2">
      <c r="A283" s="35" t="s">
        <v>605</v>
      </c>
      <c r="B283" s="36" t="s">
        <v>606</v>
      </c>
      <c r="C283" s="15" t="s">
        <v>607</v>
      </c>
      <c r="D283" s="3" t="str">
        <f>VLOOKUP(A283,'Requerimentos 7ª Leg. 2015-2018'!A$1:G$97,4,1)</f>
        <v>Servidor Público</v>
      </c>
      <c r="E283" s="5" t="s">
        <v>503</v>
      </c>
      <c r="F283" s="4" t="s">
        <v>841</v>
      </c>
      <c r="G283" s="5" t="s">
        <v>470</v>
      </c>
    </row>
    <row r="284" spans="1:7" ht="14.25" customHeight="1" x14ac:dyDescent="0.2">
      <c r="A284" s="34" t="s">
        <v>605</v>
      </c>
      <c r="B284" s="19" t="s">
        <v>606</v>
      </c>
      <c r="C284" s="12" t="s">
        <v>607</v>
      </c>
      <c r="D284" s="3" t="str">
        <f>VLOOKUP(A284,'Requerimentos 7ª Leg. 2015-2018'!A$1:G$97,4,1)</f>
        <v>Servidor Público</v>
      </c>
      <c r="E284" s="6" t="s">
        <v>503</v>
      </c>
      <c r="F284" s="3" t="s">
        <v>262</v>
      </c>
      <c r="G284" s="6" t="s">
        <v>470</v>
      </c>
    </row>
    <row r="285" spans="1:7" ht="14.25" customHeight="1" x14ac:dyDescent="0.2">
      <c r="A285" s="35" t="s">
        <v>608</v>
      </c>
      <c r="B285" s="36" t="s">
        <v>609</v>
      </c>
      <c r="C285" s="15" t="s">
        <v>610</v>
      </c>
      <c r="D285" s="3" t="str">
        <f>VLOOKUP(A285,'Requerimentos 7ª Leg. 2015-2018'!A$1:G$97,4,1)</f>
        <v>Saúde, Educação e Cultura</v>
      </c>
      <c r="E285" s="25" t="s">
        <v>51</v>
      </c>
      <c r="F285" s="4" t="s">
        <v>833</v>
      </c>
      <c r="G285" s="5" t="str">
        <f t="shared" ref="G285:G296" si="17">IF(ISNUMBER(SEARCH("2015",A285))," Sétima Legislatura (2015-2018)","")</f>
        <v xml:space="preserve"> Sétima Legislatura (2015-2018)</v>
      </c>
    </row>
    <row r="286" spans="1:7" ht="14.25" customHeight="1" x14ac:dyDescent="0.2">
      <c r="A286" s="34" t="s">
        <v>608</v>
      </c>
      <c r="B286" s="19" t="s">
        <v>609</v>
      </c>
      <c r="C286" s="12" t="s">
        <v>610</v>
      </c>
      <c r="D286" s="3" t="str">
        <f>VLOOKUP(A286,'Requerimentos 7ª Leg. 2015-2018'!A$1:G$97,4,1)</f>
        <v>Saúde, Educação e Cultura</v>
      </c>
      <c r="E286" s="23" t="s">
        <v>51</v>
      </c>
      <c r="F286" s="3" t="s">
        <v>865</v>
      </c>
      <c r="G286" s="6" t="str">
        <f t="shared" si="17"/>
        <v xml:space="preserve"> Sétima Legislatura (2015-2018)</v>
      </c>
    </row>
    <row r="287" spans="1:7" ht="14.25" customHeight="1" x14ac:dyDescent="0.2">
      <c r="A287" s="35" t="s">
        <v>608</v>
      </c>
      <c r="B287" s="36" t="s">
        <v>609</v>
      </c>
      <c r="C287" s="15" t="s">
        <v>610</v>
      </c>
      <c r="D287" s="3" t="str">
        <f>VLOOKUP(A287,'Requerimentos 7ª Leg. 2015-2018'!A$1:G$97,4,1)</f>
        <v>Saúde, Educação e Cultura</v>
      </c>
      <c r="E287" s="25" t="s">
        <v>51</v>
      </c>
      <c r="F287" s="4" t="s">
        <v>866</v>
      </c>
      <c r="G287" s="5" t="str">
        <f t="shared" si="17"/>
        <v xml:space="preserve"> Sétima Legislatura (2015-2018)</v>
      </c>
    </row>
    <row r="288" spans="1:7" ht="14.25" customHeight="1" x14ac:dyDescent="0.2">
      <c r="A288" s="34" t="s">
        <v>608</v>
      </c>
      <c r="B288" s="19" t="s">
        <v>609</v>
      </c>
      <c r="C288" s="12" t="s">
        <v>610</v>
      </c>
      <c r="D288" s="3" t="str">
        <f>VLOOKUP(A288,'Requerimentos 7ª Leg. 2015-2018'!A$1:G$97,4,1)</f>
        <v>Saúde, Educação e Cultura</v>
      </c>
      <c r="E288" s="23" t="s">
        <v>51</v>
      </c>
      <c r="F288" s="3" t="s">
        <v>893</v>
      </c>
      <c r="G288" s="6" t="str">
        <f t="shared" si="17"/>
        <v xml:space="preserve"> Sétima Legislatura (2015-2018)</v>
      </c>
    </row>
    <row r="289" spans="1:7" ht="14.25" customHeight="1" x14ac:dyDescent="0.2">
      <c r="A289" s="35" t="s">
        <v>608</v>
      </c>
      <c r="B289" s="36" t="s">
        <v>609</v>
      </c>
      <c r="C289" s="15" t="s">
        <v>610</v>
      </c>
      <c r="D289" s="3" t="str">
        <f>VLOOKUP(A289,'Requerimentos 7ª Leg. 2015-2018'!A$1:G$97,4,1)</f>
        <v>Saúde, Educação e Cultura</v>
      </c>
      <c r="E289" s="25" t="s">
        <v>51</v>
      </c>
      <c r="F289" s="4" t="s">
        <v>845</v>
      </c>
      <c r="G289" s="5" t="str">
        <f t="shared" si="17"/>
        <v xml:space="preserve"> Sétima Legislatura (2015-2018)</v>
      </c>
    </row>
    <row r="290" spans="1:7" ht="14.25" customHeight="1" x14ac:dyDescent="0.2">
      <c r="A290" s="34" t="s">
        <v>608</v>
      </c>
      <c r="B290" s="19" t="s">
        <v>609</v>
      </c>
      <c r="C290" s="12" t="s">
        <v>610</v>
      </c>
      <c r="D290" s="3" t="str">
        <f>VLOOKUP(A290,'Requerimentos 7ª Leg. 2015-2018'!A$1:G$97,4,1)</f>
        <v>Saúde, Educação e Cultura</v>
      </c>
      <c r="E290" s="23" t="s">
        <v>51</v>
      </c>
      <c r="F290" s="3" t="s">
        <v>858</v>
      </c>
      <c r="G290" s="6" t="str">
        <f t="shared" si="17"/>
        <v xml:space="preserve"> Sétima Legislatura (2015-2018)</v>
      </c>
    </row>
    <row r="291" spans="1:7" ht="14.25" customHeight="1" x14ac:dyDescent="0.2">
      <c r="A291" s="35" t="s">
        <v>608</v>
      </c>
      <c r="B291" s="36" t="s">
        <v>609</v>
      </c>
      <c r="C291" s="15" t="s">
        <v>610</v>
      </c>
      <c r="D291" s="3" t="str">
        <f>VLOOKUP(A291,'Requerimentos 7ª Leg. 2015-2018'!A$1:G$97,4,1)</f>
        <v>Saúde, Educação e Cultura</v>
      </c>
      <c r="E291" s="25" t="s">
        <v>51</v>
      </c>
      <c r="F291" s="4" t="s">
        <v>840</v>
      </c>
      <c r="G291" s="5" t="str">
        <f t="shared" si="17"/>
        <v xml:space="preserve"> Sétima Legislatura (2015-2018)</v>
      </c>
    </row>
    <row r="292" spans="1:7" ht="14.25" customHeight="1" x14ac:dyDescent="0.2">
      <c r="A292" s="34" t="s">
        <v>608</v>
      </c>
      <c r="B292" s="19" t="s">
        <v>609</v>
      </c>
      <c r="C292" s="12" t="s">
        <v>610</v>
      </c>
      <c r="D292" s="3" t="str">
        <f>VLOOKUP(A292,'Requerimentos 7ª Leg. 2015-2018'!A$1:G$97,4,1)</f>
        <v>Saúde, Educação e Cultura</v>
      </c>
      <c r="E292" s="23" t="s">
        <v>51</v>
      </c>
      <c r="F292" s="3" t="s">
        <v>863</v>
      </c>
      <c r="G292" s="6" t="str">
        <f t="shared" si="17"/>
        <v xml:space="preserve"> Sétima Legislatura (2015-2018)</v>
      </c>
    </row>
    <row r="293" spans="1:7" ht="14.25" customHeight="1" x14ac:dyDescent="0.2">
      <c r="A293" s="35" t="s">
        <v>608</v>
      </c>
      <c r="B293" s="36" t="s">
        <v>609</v>
      </c>
      <c r="C293" s="15" t="s">
        <v>610</v>
      </c>
      <c r="D293" s="3" t="str">
        <f>VLOOKUP(A293,'Requerimentos 7ª Leg. 2015-2018'!A$1:G$97,4,1)</f>
        <v>Saúde, Educação e Cultura</v>
      </c>
      <c r="E293" s="25" t="s">
        <v>51</v>
      </c>
      <c r="F293" s="4" t="s">
        <v>841</v>
      </c>
      <c r="G293" s="5" t="str">
        <f t="shared" si="17"/>
        <v xml:space="preserve"> Sétima Legislatura (2015-2018)</v>
      </c>
    </row>
    <row r="294" spans="1:7" ht="14.25" customHeight="1" x14ac:dyDescent="0.2">
      <c r="A294" s="34" t="s">
        <v>608</v>
      </c>
      <c r="B294" s="19" t="s">
        <v>609</v>
      </c>
      <c r="C294" s="12" t="s">
        <v>610</v>
      </c>
      <c r="D294" s="3" t="str">
        <f>VLOOKUP(A294,'Requerimentos 7ª Leg. 2015-2018'!A$1:G$97,4,1)</f>
        <v>Saúde, Educação e Cultura</v>
      </c>
      <c r="E294" s="23" t="s">
        <v>51</v>
      </c>
      <c r="F294" s="3" t="s">
        <v>847</v>
      </c>
      <c r="G294" s="6" t="str">
        <f t="shared" si="17"/>
        <v xml:space="preserve"> Sétima Legislatura (2015-2018)</v>
      </c>
    </row>
    <row r="295" spans="1:7" ht="14.25" customHeight="1" x14ac:dyDescent="0.2">
      <c r="A295" s="35" t="s">
        <v>608</v>
      </c>
      <c r="B295" s="36" t="s">
        <v>609</v>
      </c>
      <c r="C295" s="15" t="s">
        <v>610</v>
      </c>
      <c r="D295" s="3" t="str">
        <f>VLOOKUP(A295,'Requerimentos 7ª Leg. 2015-2018'!A$1:G$97,4,1)</f>
        <v>Saúde, Educação e Cultura</v>
      </c>
      <c r="E295" s="25" t="s">
        <v>51</v>
      </c>
      <c r="F295" s="4" t="s">
        <v>837</v>
      </c>
      <c r="G295" s="5" t="str">
        <f t="shared" si="17"/>
        <v xml:space="preserve"> Sétima Legislatura (2015-2018)</v>
      </c>
    </row>
    <row r="296" spans="1:7" ht="14.25" customHeight="1" x14ac:dyDescent="0.2">
      <c r="A296" s="34" t="s">
        <v>608</v>
      </c>
      <c r="B296" s="19" t="s">
        <v>609</v>
      </c>
      <c r="C296" s="12" t="s">
        <v>610</v>
      </c>
      <c r="D296" s="3" t="str">
        <f>VLOOKUP(A296,'Requerimentos 7ª Leg. 2015-2018'!A$1:G$97,4,1)</f>
        <v>Saúde, Educação e Cultura</v>
      </c>
      <c r="E296" s="23" t="s">
        <v>51</v>
      </c>
      <c r="F296" s="3" t="s">
        <v>622</v>
      </c>
      <c r="G296" s="6" t="str">
        <f t="shared" si="17"/>
        <v xml:space="preserve"> Sétima Legislatura (2015-2018)</v>
      </c>
    </row>
    <row r="297" spans="1:7" ht="14.25" customHeight="1" x14ac:dyDescent="0.2">
      <c r="A297" s="35" t="s">
        <v>612</v>
      </c>
      <c r="B297" s="36" t="s">
        <v>613</v>
      </c>
      <c r="C297" s="15" t="s">
        <v>614</v>
      </c>
      <c r="D297" s="3" t="str">
        <f>VLOOKUP(A297,'Requerimentos 7ª Leg. 2015-2018'!A$1:G$97,4,1)</f>
        <v>Defesa do Consumidor, Indústria, Comércio e Serviços</v>
      </c>
      <c r="E297" s="5" t="s">
        <v>135</v>
      </c>
      <c r="F297" s="4" t="s">
        <v>893</v>
      </c>
      <c r="G297" s="5" t="s">
        <v>470</v>
      </c>
    </row>
    <row r="298" spans="1:7" ht="14.25" customHeight="1" x14ac:dyDescent="0.2">
      <c r="A298" s="34" t="s">
        <v>612</v>
      </c>
      <c r="B298" s="19" t="s">
        <v>613</v>
      </c>
      <c r="C298" s="12" t="s">
        <v>614</v>
      </c>
      <c r="D298" s="3" t="str">
        <f>VLOOKUP(A298,'Requerimentos 7ª Leg. 2015-2018'!A$1:G$97,4,1)</f>
        <v>Defesa do Consumidor, Indústria, Comércio e Serviços</v>
      </c>
      <c r="E298" s="6" t="s">
        <v>135</v>
      </c>
      <c r="F298" s="3" t="s">
        <v>835</v>
      </c>
      <c r="G298" s="6" t="s">
        <v>470</v>
      </c>
    </row>
    <row r="299" spans="1:7" ht="14.25" customHeight="1" x14ac:dyDescent="0.2">
      <c r="A299" s="35" t="s">
        <v>612</v>
      </c>
      <c r="B299" s="36" t="s">
        <v>613</v>
      </c>
      <c r="C299" s="15" t="s">
        <v>614</v>
      </c>
      <c r="D299" s="3" t="str">
        <f>VLOOKUP(A299,'Requerimentos 7ª Leg. 2015-2018'!A$1:G$97,4,1)</f>
        <v>Defesa do Consumidor, Indústria, Comércio e Serviços</v>
      </c>
      <c r="E299" s="5" t="s">
        <v>135</v>
      </c>
      <c r="F299" s="4" t="s">
        <v>846</v>
      </c>
      <c r="G299" s="5" t="s">
        <v>470</v>
      </c>
    </row>
    <row r="300" spans="1:7" ht="14.25" customHeight="1" x14ac:dyDescent="0.2">
      <c r="A300" s="34" t="s">
        <v>612</v>
      </c>
      <c r="B300" s="19" t="s">
        <v>613</v>
      </c>
      <c r="C300" s="12" t="s">
        <v>614</v>
      </c>
      <c r="D300" s="3" t="str">
        <f>VLOOKUP(A300,'Requerimentos 7ª Leg. 2015-2018'!A$1:G$97,4,1)</f>
        <v>Defesa do Consumidor, Indústria, Comércio e Serviços</v>
      </c>
      <c r="E300" s="6" t="s">
        <v>135</v>
      </c>
      <c r="F300" s="3" t="s">
        <v>858</v>
      </c>
      <c r="G300" s="6" t="s">
        <v>470</v>
      </c>
    </row>
    <row r="301" spans="1:7" ht="14.25" customHeight="1" x14ac:dyDescent="0.2">
      <c r="A301" s="35" t="s">
        <v>612</v>
      </c>
      <c r="B301" s="36" t="s">
        <v>613</v>
      </c>
      <c r="C301" s="15" t="s">
        <v>614</v>
      </c>
      <c r="D301" s="3" t="str">
        <f>VLOOKUP(A301,'Requerimentos 7ª Leg. 2015-2018'!A$1:G$97,4,1)</f>
        <v>Defesa do Consumidor, Indústria, Comércio e Serviços</v>
      </c>
      <c r="E301" s="5" t="s">
        <v>135</v>
      </c>
      <c r="F301" s="4" t="s">
        <v>840</v>
      </c>
      <c r="G301" s="5" t="s">
        <v>470</v>
      </c>
    </row>
    <row r="302" spans="1:7" ht="14.25" customHeight="1" x14ac:dyDescent="0.2">
      <c r="A302" s="34" t="s">
        <v>612</v>
      </c>
      <c r="B302" s="19" t="s">
        <v>613</v>
      </c>
      <c r="C302" s="12" t="s">
        <v>614</v>
      </c>
      <c r="D302" s="3" t="str">
        <f>VLOOKUP(A302,'Requerimentos 7ª Leg. 2015-2018'!A$1:G$97,4,1)</f>
        <v>Defesa do Consumidor, Indústria, Comércio e Serviços</v>
      </c>
      <c r="E302" s="6" t="s">
        <v>135</v>
      </c>
      <c r="F302" s="3" t="s">
        <v>894</v>
      </c>
      <c r="G302" s="6" t="s">
        <v>470</v>
      </c>
    </row>
    <row r="303" spans="1:7" ht="14.25" customHeight="1" x14ac:dyDescent="0.2">
      <c r="A303" s="35" t="s">
        <v>612</v>
      </c>
      <c r="B303" s="36" t="s">
        <v>613</v>
      </c>
      <c r="C303" s="15" t="s">
        <v>614</v>
      </c>
      <c r="D303" s="3" t="str">
        <f>VLOOKUP(A303,'Requerimentos 7ª Leg. 2015-2018'!A$1:G$97,4,1)</f>
        <v>Defesa do Consumidor, Indústria, Comércio e Serviços</v>
      </c>
      <c r="E303" s="5" t="s">
        <v>135</v>
      </c>
      <c r="F303" s="4" t="s">
        <v>262</v>
      </c>
      <c r="G303" s="5" t="s">
        <v>470</v>
      </c>
    </row>
    <row r="304" spans="1:7" ht="14.25" customHeight="1" x14ac:dyDescent="0.2">
      <c r="A304" s="34" t="s">
        <v>616</v>
      </c>
      <c r="B304" s="19" t="s">
        <v>617</v>
      </c>
      <c r="C304" s="12" t="s">
        <v>472</v>
      </c>
      <c r="D304" s="3" t="str">
        <f>VLOOKUP(A304,'Requerimentos 7ª Leg. 2015-2018'!A$1:G$97,4,1)</f>
        <v>Cidadania e Direitos Humanos</v>
      </c>
      <c r="E304" s="23" t="s">
        <v>468</v>
      </c>
      <c r="F304" s="3" t="s">
        <v>858</v>
      </c>
      <c r="G304" s="6" t="str">
        <f t="shared" ref="G304:G311" si="18">IF(ISNUMBER(SEARCH("2015",A304))," Sétima Legislatura (2015-2018)","")</f>
        <v xml:space="preserve"> Sétima Legislatura (2015-2018)</v>
      </c>
    </row>
    <row r="305" spans="1:7" ht="14.25" customHeight="1" x14ac:dyDescent="0.2">
      <c r="A305" s="35" t="s">
        <v>616</v>
      </c>
      <c r="B305" s="36" t="s">
        <v>617</v>
      </c>
      <c r="C305" s="15" t="s">
        <v>472</v>
      </c>
      <c r="D305" s="3" t="str">
        <f>VLOOKUP(A305,'Requerimentos 7ª Leg. 2015-2018'!A$1:G$97,4,1)</f>
        <v>Cidadania e Direitos Humanos</v>
      </c>
      <c r="E305" s="25" t="s">
        <v>468</v>
      </c>
      <c r="F305" s="4" t="s">
        <v>833</v>
      </c>
      <c r="G305" s="5" t="str">
        <f t="shared" si="18"/>
        <v xml:space="preserve"> Sétima Legislatura (2015-2018)</v>
      </c>
    </row>
    <row r="306" spans="1:7" ht="14.25" customHeight="1" x14ac:dyDescent="0.2">
      <c r="A306" s="34" t="s">
        <v>616</v>
      </c>
      <c r="B306" s="19" t="s">
        <v>617</v>
      </c>
      <c r="C306" s="12" t="s">
        <v>472</v>
      </c>
      <c r="D306" s="3" t="str">
        <f>VLOOKUP(A306,'Requerimentos 7ª Leg. 2015-2018'!A$1:G$97,4,1)</f>
        <v>Cidadania e Direitos Humanos</v>
      </c>
      <c r="E306" s="23" t="s">
        <v>468</v>
      </c>
      <c r="F306" s="3" t="s">
        <v>841</v>
      </c>
      <c r="G306" s="6" t="str">
        <f t="shared" si="18"/>
        <v xml:space="preserve"> Sétima Legislatura (2015-2018)</v>
      </c>
    </row>
    <row r="307" spans="1:7" ht="14.25" customHeight="1" x14ac:dyDescent="0.2">
      <c r="A307" s="35" t="s">
        <v>616</v>
      </c>
      <c r="B307" s="36" t="s">
        <v>617</v>
      </c>
      <c r="C307" s="15" t="s">
        <v>472</v>
      </c>
      <c r="D307" s="3" t="str">
        <f>VLOOKUP(A307,'Requerimentos 7ª Leg. 2015-2018'!A$1:G$97,4,1)</f>
        <v>Cidadania e Direitos Humanos</v>
      </c>
      <c r="E307" s="25" t="s">
        <v>468</v>
      </c>
      <c r="F307" s="4" t="s">
        <v>847</v>
      </c>
      <c r="G307" s="5" t="str">
        <f t="shared" si="18"/>
        <v xml:space="preserve"> Sétima Legislatura (2015-2018)</v>
      </c>
    </row>
    <row r="308" spans="1:7" ht="14.25" customHeight="1" x14ac:dyDescent="0.2">
      <c r="A308" s="34" t="s">
        <v>616</v>
      </c>
      <c r="B308" s="19" t="s">
        <v>617</v>
      </c>
      <c r="C308" s="12" t="s">
        <v>472</v>
      </c>
      <c r="D308" s="3" t="str">
        <f>VLOOKUP(A308,'Requerimentos 7ª Leg. 2015-2018'!A$1:G$97,4,1)</f>
        <v>Cidadania e Direitos Humanos</v>
      </c>
      <c r="E308" s="23" t="s">
        <v>468</v>
      </c>
      <c r="F308" s="3" t="s">
        <v>844</v>
      </c>
      <c r="G308" s="6" t="str">
        <f t="shared" si="18"/>
        <v xml:space="preserve"> Sétima Legislatura (2015-2018)</v>
      </c>
    </row>
    <row r="309" spans="1:7" ht="14.25" customHeight="1" x14ac:dyDescent="0.2">
      <c r="A309" s="35" t="s">
        <v>616</v>
      </c>
      <c r="B309" s="36" t="s">
        <v>617</v>
      </c>
      <c r="C309" s="15" t="s">
        <v>472</v>
      </c>
      <c r="D309" s="3" t="str">
        <f>VLOOKUP(A309,'Requerimentos 7ª Leg. 2015-2018'!A$1:G$97,4,1)</f>
        <v>Cidadania e Direitos Humanos</v>
      </c>
      <c r="E309" s="25" t="s">
        <v>468</v>
      </c>
      <c r="F309" s="4" t="s">
        <v>837</v>
      </c>
      <c r="G309" s="5" t="str">
        <f t="shared" si="18"/>
        <v xml:space="preserve"> Sétima Legislatura (2015-2018)</v>
      </c>
    </row>
    <row r="310" spans="1:7" ht="14.25" customHeight="1" x14ac:dyDescent="0.2">
      <c r="A310" s="34" t="s">
        <v>616</v>
      </c>
      <c r="B310" s="19" t="s">
        <v>617</v>
      </c>
      <c r="C310" s="12" t="s">
        <v>472</v>
      </c>
      <c r="D310" s="3" t="str">
        <f>VLOOKUP(A310,'Requerimentos 7ª Leg. 2015-2018'!A$1:G$97,4,1)</f>
        <v>Cidadania e Direitos Humanos</v>
      </c>
      <c r="E310" s="23" t="s">
        <v>468</v>
      </c>
      <c r="F310" s="3" t="s">
        <v>835</v>
      </c>
      <c r="G310" s="6" t="str">
        <f t="shared" si="18"/>
        <v xml:space="preserve"> Sétima Legislatura (2015-2018)</v>
      </c>
    </row>
    <row r="311" spans="1:7" ht="14.25" customHeight="1" x14ac:dyDescent="0.2">
      <c r="A311" s="35" t="s">
        <v>616</v>
      </c>
      <c r="B311" s="36" t="s">
        <v>617</v>
      </c>
      <c r="C311" s="15" t="s">
        <v>472</v>
      </c>
      <c r="D311" s="3" t="str">
        <f>VLOOKUP(A311,'Requerimentos 7ª Leg. 2015-2018'!A$1:G$97,4,1)</f>
        <v>Cidadania e Direitos Humanos</v>
      </c>
      <c r="E311" s="25" t="s">
        <v>468</v>
      </c>
      <c r="F311" s="4" t="s">
        <v>843</v>
      </c>
      <c r="G311" s="5" t="str">
        <f t="shared" si="18"/>
        <v xml:space="preserve"> Sétima Legislatura (2015-2018)</v>
      </c>
    </row>
    <row r="312" spans="1:7" ht="14.25" customHeight="1" x14ac:dyDescent="0.2">
      <c r="A312" s="34" t="s">
        <v>619</v>
      </c>
      <c r="B312" s="19" t="s">
        <v>620</v>
      </c>
      <c r="C312" s="12" t="s">
        <v>621</v>
      </c>
      <c r="D312" s="3" t="str">
        <f>VLOOKUP(A312,'Requerimentos 7ª Leg. 2015-2018'!A$1:G$97,4,1)</f>
        <v>Urbanismo, Habitação, Assunto Fundiário e Ordenamento Territorial</v>
      </c>
      <c r="E312" s="6" t="s">
        <v>622</v>
      </c>
      <c r="F312" s="3" t="s">
        <v>895</v>
      </c>
      <c r="G312" s="6" t="s">
        <v>470</v>
      </c>
    </row>
    <row r="313" spans="1:7" ht="14.25" customHeight="1" x14ac:dyDescent="0.2">
      <c r="A313" s="35" t="s">
        <v>619</v>
      </c>
      <c r="B313" s="36" t="s">
        <v>620</v>
      </c>
      <c r="C313" s="15" t="s">
        <v>621</v>
      </c>
      <c r="D313" s="3" t="str">
        <f>VLOOKUP(A313,'Requerimentos 7ª Leg. 2015-2018'!A$1:G$97,4,1)</f>
        <v>Urbanismo, Habitação, Assunto Fundiário e Ordenamento Territorial</v>
      </c>
      <c r="E313" s="5" t="s">
        <v>622</v>
      </c>
      <c r="F313" s="4" t="s">
        <v>850</v>
      </c>
      <c r="G313" s="5" t="s">
        <v>470</v>
      </c>
    </row>
    <row r="314" spans="1:7" ht="14.25" customHeight="1" x14ac:dyDescent="0.2">
      <c r="A314" s="34" t="s">
        <v>619</v>
      </c>
      <c r="B314" s="19" t="s">
        <v>620</v>
      </c>
      <c r="C314" s="12" t="s">
        <v>621</v>
      </c>
      <c r="D314" s="3" t="str">
        <f>VLOOKUP(A314,'Requerimentos 7ª Leg. 2015-2018'!A$1:G$97,4,1)</f>
        <v>Urbanismo, Habitação, Assunto Fundiário e Ordenamento Territorial</v>
      </c>
      <c r="E314" s="6" t="s">
        <v>622</v>
      </c>
      <c r="F314" s="3" t="s">
        <v>844</v>
      </c>
      <c r="G314" s="6" t="s">
        <v>470</v>
      </c>
    </row>
    <row r="315" spans="1:7" ht="14.25" customHeight="1" x14ac:dyDescent="0.2">
      <c r="A315" s="35" t="s">
        <v>619</v>
      </c>
      <c r="B315" s="36" t="s">
        <v>620</v>
      </c>
      <c r="C315" s="15" t="s">
        <v>621</v>
      </c>
      <c r="D315" s="3" t="str">
        <f>VLOOKUP(A315,'Requerimentos 7ª Leg. 2015-2018'!A$1:G$97,4,1)</f>
        <v>Urbanismo, Habitação, Assunto Fundiário e Ordenamento Territorial</v>
      </c>
      <c r="E315" s="5" t="s">
        <v>622</v>
      </c>
      <c r="F315" s="4" t="s">
        <v>853</v>
      </c>
      <c r="G315" s="5" t="s">
        <v>470</v>
      </c>
    </row>
    <row r="316" spans="1:7" ht="14.25" customHeight="1" x14ac:dyDescent="0.2">
      <c r="A316" s="34" t="s">
        <v>619</v>
      </c>
      <c r="B316" s="19" t="s">
        <v>620</v>
      </c>
      <c r="C316" s="12" t="s">
        <v>621</v>
      </c>
      <c r="D316" s="3" t="str">
        <f>VLOOKUP(A316,'Requerimentos 7ª Leg. 2015-2018'!A$1:G$97,4,1)</f>
        <v>Urbanismo, Habitação, Assunto Fundiário e Ordenamento Territorial</v>
      </c>
      <c r="E316" s="6" t="s">
        <v>622</v>
      </c>
      <c r="F316" s="3" t="s">
        <v>841</v>
      </c>
      <c r="G316" s="6" t="s">
        <v>470</v>
      </c>
    </row>
    <row r="317" spans="1:7" ht="14.25" customHeight="1" x14ac:dyDescent="0.2">
      <c r="A317" s="35" t="s">
        <v>619</v>
      </c>
      <c r="B317" s="36" t="s">
        <v>620</v>
      </c>
      <c r="C317" s="15" t="s">
        <v>621</v>
      </c>
      <c r="D317" s="3" t="str">
        <f>VLOOKUP(A317,'Requerimentos 7ª Leg. 2015-2018'!A$1:G$97,4,1)</f>
        <v>Urbanismo, Habitação, Assunto Fundiário e Ordenamento Territorial</v>
      </c>
      <c r="E317" s="5" t="s">
        <v>622</v>
      </c>
      <c r="F317" s="4" t="s">
        <v>865</v>
      </c>
      <c r="G317" s="5" t="s">
        <v>470</v>
      </c>
    </row>
    <row r="318" spans="1:7" ht="14.25" customHeight="1" x14ac:dyDescent="0.2">
      <c r="A318" s="34" t="s">
        <v>619</v>
      </c>
      <c r="B318" s="19" t="s">
        <v>620</v>
      </c>
      <c r="C318" s="12" t="s">
        <v>621</v>
      </c>
      <c r="D318" s="3" t="str">
        <f>VLOOKUP(A318,'Requerimentos 7ª Leg. 2015-2018'!A$1:G$97,4,1)</f>
        <v>Urbanismo, Habitação, Assunto Fundiário e Ordenamento Territorial</v>
      </c>
      <c r="E318" s="6" t="s">
        <v>622</v>
      </c>
      <c r="F318" s="3" t="s">
        <v>262</v>
      </c>
      <c r="G318" s="6" t="s">
        <v>470</v>
      </c>
    </row>
    <row r="319" spans="1:7" ht="14.25" customHeight="1" x14ac:dyDescent="0.2">
      <c r="A319" s="35" t="s">
        <v>624</v>
      </c>
      <c r="B319" s="36" t="s">
        <v>625</v>
      </c>
      <c r="C319" s="15" t="s">
        <v>626</v>
      </c>
      <c r="D319" s="3" t="str">
        <f>VLOOKUP(A319,'Requerimentos 7ª Leg. 2015-2018'!A$1:G$97,4,1)</f>
        <v>Urbanismo, Habitação, Assunto Fundiário e Ordenamento Territorial</v>
      </c>
      <c r="E319" s="25" t="s">
        <v>622</v>
      </c>
      <c r="F319" s="4" t="s">
        <v>895</v>
      </c>
      <c r="G319" s="5" t="str">
        <f t="shared" ref="G319:G329" si="19">IF(ISNUMBER(SEARCH("2015",A319))," Sétima Legislatura (2015-2018)","")</f>
        <v xml:space="preserve"> Sétima Legislatura (2015-2018)</v>
      </c>
    </row>
    <row r="320" spans="1:7" ht="14.25" customHeight="1" x14ac:dyDescent="0.2">
      <c r="A320" s="34" t="s">
        <v>624</v>
      </c>
      <c r="B320" s="19" t="s">
        <v>625</v>
      </c>
      <c r="C320" s="12" t="s">
        <v>626</v>
      </c>
      <c r="D320" s="3" t="str">
        <f>VLOOKUP(A320,'Requerimentos 7ª Leg. 2015-2018'!A$1:G$97,4,1)</f>
        <v>Urbanismo, Habitação, Assunto Fundiário e Ordenamento Territorial</v>
      </c>
      <c r="E320" s="23" t="s">
        <v>622</v>
      </c>
      <c r="F320" s="3" t="s">
        <v>844</v>
      </c>
      <c r="G320" s="6" t="str">
        <f t="shared" si="19"/>
        <v xml:space="preserve"> Sétima Legislatura (2015-2018)</v>
      </c>
    </row>
    <row r="321" spans="1:7" ht="14.25" customHeight="1" x14ac:dyDescent="0.2">
      <c r="A321" s="35" t="s">
        <v>624</v>
      </c>
      <c r="B321" s="36" t="s">
        <v>625</v>
      </c>
      <c r="C321" s="15" t="s">
        <v>626</v>
      </c>
      <c r="D321" s="3" t="str">
        <f>VLOOKUP(A321,'Requerimentos 7ª Leg. 2015-2018'!A$1:G$97,4,1)</f>
        <v>Urbanismo, Habitação, Assunto Fundiário e Ordenamento Territorial</v>
      </c>
      <c r="E321" s="25" t="s">
        <v>622</v>
      </c>
      <c r="F321" s="4" t="s">
        <v>840</v>
      </c>
      <c r="G321" s="5" t="str">
        <f t="shared" si="19"/>
        <v xml:space="preserve"> Sétima Legislatura (2015-2018)</v>
      </c>
    </row>
    <row r="322" spans="1:7" ht="14.25" customHeight="1" x14ac:dyDescent="0.2">
      <c r="A322" s="34" t="s">
        <v>624</v>
      </c>
      <c r="B322" s="19" t="s">
        <v>625</v>
      </c>
      <c r="C322" s="12" t="s">
        <v>626</v>
      </c>
      <c r="D322" s="3" t="str">
        <f>VLOOKUP(A322,'Requerimentos 7ª Leg. 2015-2018'!A$1:G$97,4,1)</f>
        <v>Urbanismo, Habitação, Assunto Fundiário e Ordenamento Territorial</v>
      </c>
      <c r="E322" s="23" t="s">
        <v>622</v>
      </c>
      <c r="F322" s="3" t="s">
        <v>893</v>
      </c>
      <c r="G322" s="6" t="str">
        <f t="shared" si="19"/>
        <v xml:space="preserve"> Sétima Legislatura (2015-2018)</v>
      </c>
    </row>
    <row r="323" spans="1:7" ht="14.25" customHeight="1" x14ac:dyDescent="0.2">
      <c r="A323" s="35" t="s">
        <v>624</v>
      </c>
      <c r="B323" s="36" t="s">
        <v>625</v>
      </c>
      <c r="C323" s="15" t="s">
        <v>626</v>
      </c>
      <c r="D323" s="3" t="str">
        <f>VLOOKUP(A323,'Requerimentos 7ª Leg. 2015-2018'!A$1:G$97,4,1)</f>
        <v>Urbanismo, Habitação, Assunto Fundiário e Ordenamento Territorial</v>
      </c>
      <c r="E323" s="25" t="s">
        <v>622</v>
      </c>
      <c r="F323" s="4" t="s">
        <v>853</v>
      </c>
      <c r="G323" s="5" t="str">
        <f t="shared" si="19"/>
        <v xml:space="preserve"> Sétima Legislatura (2015-2018)</v>
      </c>
    </row>
    <row r="324" spans="1:7" ht="14.25" customHeight="1" x14ac:dyDescent="0.2">
      <c r="A324" s="34" t="s">
        <v>624</v>
      </c>
      <c r="B324" s="19" t="s">
        <v>625</v>
      </c>
      <c r="C324" s="12" t="s">
        <v>626</v>
      </c>
      <c r="D324" s="3" t="str">
        <f>VLOOKUP(A324,'Requerimentos 7ª Leg. 2015-2018'!A$1:G$97,4,1)</f>
        <v>Urbanismo, Habitação, Assunto Fundiário e Ordenamento Territorial</v>
      </c>
      <c r="E324" s="23" t="s">
        <v>622</v>
      </c>
      <c r="F324" s="3" t="s">
        <v>841</v>
      </c>
      <c r="G324" s="6" t="str">
        <f t="shared" si="19"/>
        <v xml:space="preserve"> Sétima Legislatura (2015-2018)</v>
      </c>
    </row>
    <row r="325" spans="1:7" ht="14.25" customHeight="1" x14ac:dyDescent="0.2">
      <c r="A325" s="35" t="s">
        <v>624</v>
      </c>
      <c r="B325" s="36" t="s">
        <v>625</v>
      </c>
      <c r="C325" s="15" t="s">
        <v>626</v>
      </c>
      <c r="D325" s="3" t="str">
        <f>VLOOKUP(A325,'Requerimentos 7ª Leg. 2015-2018'!A$1:G$97,4,1)</f>
        <v>Urbanismo, Habitação, Assunto Fundiário e Ordenamento Territorial</v>
      </c>
      <c r="E325" s="25" t="s">
        <v>622</v>
      </c>
      <c r="F325" s="4" t="s">
        <v>865</v>
      </c>
      <c r="G325" s="5" t="str">
        <f t="shared" si="19"/>
        <v xml:space="preserve"> Sétima Legislatura (2015-2018)</v>
      </c>
    </row>
    <row r="326" spans="1:7" ht="14.25" customHeight="1" x14ac:dyDescent="0.2">
      <c r="A326" s="34" t="s">
        <v>624</v>
      </c>
      <c r="B326" s="19" t="s">
        <v>625</v>
      </c>
      <c r="C326" s="12" t="s">
        <v>626</v>
      </c>
      <c r="D326" s="3" t="str">
        <f>VLOOKUP(A326,'Requerimentos 7ª Leg. 2015-2018'!A$1:G$97,4,1)</f>
        <v>Urbanismo, Habitação, Assunto Fundiário e Ordenamento Territorial</v>
      </c>
      <c r="E326" s="23" t="s">
        <v>622</v>
      </c>
      <c r="F326" s="3" t="s">
        <v>845</v>
      </c>
      <c r="G326" s="6" t="str">
        <f t="shared" si="19"/>
        <v xml:space="preserve"> Sétima Legislatura (2015-2018)</v>
      </c>
    </row>
    <row r="327" spans="1:7" ht="14.25" customHeight="1" x14ac:dyDescent="0.2">
      <c r="A327" s="35" t="s">
        <v>624</v>
      </c>
      <c r="B327" s="36" t="s">
        <v>625</v>
      </c>
      <c r="C327" s="15" t="s">
        <v>626</v>
      </c>
      <c r="D327" s="3" t="str">
        <f>VLOOKUP(A327,'Requerimentos 7ª Leg. 2015-2018'!A$1:G$97,4,1)</f>
        <v>Urbanismo, Habitação, Assunto Fundiário e Ordenamento Territorial</v>
      </c>
      <c r="E327" s="25" t="s">
        <v>622</v>
      </c>
      <c r="F327" s="4" t="s">
        <v>847</v>
      </c>
      <c r="G327" s="5" t="str">
        <f t="shared" si="19"/>
        <v xml:space="preserve"> Sétima Legislatura (2015-2018)</v>
      </c>
    </row>
    <row r="328" spans="1:7" ht="14.25" customHeight="1" x14ac:dyDescent="0.2">
      <c r="A328" s="34" t="s">
        <v>624</v>
      </c>
      <c r="B328" s="19" t="s">
        <v>625</v>
      </c>
      <c r="C328" s="12" t="s">
        <v>626</v>
      </c>
      <c r="D328" s="3" t="str">
        <f>VLOOKUP(A328,'Requerimentos 7ª Leg. 2015-2018'!A$1:G$97,4,1)</f>
        <v>Urbanismo, Habitação, Assunto Fundiário e Ordenamento Territorial</v>
      </c>
      <c r="E328" s="23" t="s">
        <v>622</v>
      </c>
      <c r="F328" s="3" t="s">
        <v>837</v>
      </c>
      <c r="G328" s="6" t="str">
        <f t="shared" si="19"/>
        <v xml:space="preserve"> Sétima Legislatura (2015-2018)</v>
      </c>
    </row>
    <row r="329" spans="1:7" ht="14.25" customHeight="1" x14ac:dyDescent="0.2">
      <c r="A329" s="35" t="s">
        <v>624</v>
      </c>
      <c r="B329" s="36" t="s">
        <v>625</v>
      </c>
      <c r="C329" s="15" t="s">
        <v>626</v>
      </c>
      <c r="D329" s="3" t="str">
        <f>VLOOKUP(A329,'Requerimentos 7ª Leg. 2015-2018'!A$1:G$97,4,1)</f>
        <v>Urbanismo, Habitação, Assunto Fundiário e Ordenamento Territorial</v>
      </c>
      <c r="E329" s="25" t="s">
        <v>622</v>
      </c>
      <c r="F329" s="4" t="s">
        <v>43</v>
      </c>
      <c r="G329" s="5" t="str">
        <f t="shared" si="19"/>
        <v xml:space="preserve"> Sétima Legislatura (2015-2018)</v>
      </c>
    </row>
    <row r="330" spans="1:7" ht="14.25" customHeight="1" x14ac:dyDescent="0.2">
      <c r="A330" s="34" t="s">
        <v>628</v>
      </c>
      <c r="B330" s="19" t="s">
        <v>629</v>
      </c>
      <c r="C330" s="12" t="s">
        <v>630</v>
      </c>
      <c r="D330" s="3" t="str">
        <f>VLOOKUP(A330,'Requerimentos 7ª Leg. 2015-2018'!A$1:G$97,4,1)</f>
        <v>Urbanismo, Habitação, Assunto Fundiário e Ordenamento Territorial</v>
      </c>
      <c r="E330" s="6" t="s">
        <v>503</v>
      </c>
      <c r="F330" s="3" t="s">
        <v>838</v>
      </c>
      <c r="G330" s="6" t="s">
        <v>470</v>
      </c>
    </row>
    <row r="331" spans="1:7" ht="14.25" customHeight="1" x14ac:dyDescent="0.2">
      <c r="A331" s="35" t="s">
        <v>628</v>
      </c>
      <c r="B331" s="36" t="s">
        <v>629</v>
      </c>
      <c r="C331" s="15" t="s">
        <v>630</v>
      </c>
      <c r="D331" s="3" t="str">
        <f>VLOOKUP(A331,'Requerimentos 7ª Leg. 2015-2018'!A$1:G$97,4,1)</f>
        <v>Urbanismo, Habitação, Assunto Fundiário e Ordenamento Territorial</v>
      </c>
      <c r="E331" s="5" t="s">
        <v>503</v>
      </c>
      <c r="F331" s="4" t="s">
        <v>896</v>
      </c>
      <c r="G331" s="5" t="s">
        <v>470</v>
      </c>
    </row>
    <row r="332" spans="1:7" ht="14.25" customHeight="1" x14ac:dyDescent="0.2">
      <c r="A332" s="34" t="s">
        <v>628</v>
      </c>
      <c r="B332" s="19" t="s">
        <v>629</v>
      </c>
      <c r="C332" s="12" t="s">
        <v>630</v>
      </c>
      <c r="D332" s="3" t="str">
        <f>VLOOKUP(A332,'Requerimentos 7ª Leg. 2015-2018'!A$1:G$97,4,1)</f>
        <v>Urbanismo, Habitação, Assunto Fundiário e Ordenamento Territorial</v>
      </c>
      <c r="E332" s="6" t="s">
        <v>503</v>
      </c>
      <c r="F332" s="3" t="s">
        <v>882</v>
      </c>
      <c r="G332" s="6" t="s">
        <v>470</v>
      </c>
    </row>
    <row r="333" spans="1:7" ht="14.25" customHeight="1" x14ac:dyDescent="0.2">
      <c r="A333" s="35" t="s">
        <v>628</v>
      </c>
      <c r="B333" s="36" t="s">
        <v>629</v>
      </c>
      <c r="C333" s="15" t="s">
        <v>630</v>
      </c>
      <c r="D333" s="3" t="str">
        <f>VLOOKUP(A333,'Requerimentos 7ª Leg. 2015-2018'!A$1:G$97,4,1)</f>
        <v>Urbanismo, Habitação, Assunto Fundiário e Ordenamento Territorial</v>
      </c>
      <c r="E333" s="5" t="s">
        <v>503</v>
      </c>
      <c r="F333" s="4" t="s">
        <v>895</v>
      </c>
      <c r="G333" s="5" t="s">
        <v>470</v>
      </c>
    </row>
    <row r="334" spans="1:7" ht="14.25" customHeight="1" x14ac:dyDescent="0.2">
      <c r="A334" s="34" t="s">
        <v>628</v>
      </c>
      <c r="B334" s="19" t="s">
        <v>629</v>
      </c>
      <c r="C334" s="12" t="s">
        <v>630</v>
      </c>
      <c r="D334" s="3" t="str">
        <f>VLOOKUP(A334,'Requerimentos 7ª Leg. 2015-2018'!A$1:G$97,4,1)</f>
        <v>Urbanismo, Habitação, Assunto Fundiário e Ordenamento Territorial</v>
      </c>
      <c r="E334" s="6" t="s">
        <v>503</v>
      </c>
      <c r="F334" s="3" t="s">
        <v>844</v>
      </c>
      <c r="G334" s="6" t="s">
        <v>470</v>
      </c>
    </row>
    <row r="335" spans="1:7" ht="14.25" customHeight="1" x14ac:dyDescent="0.2">
      <c r="A335" s="35" t="s">
        <v>628</v>
      </c>
      <c r="B335" s="36" t="s">
        <v>629</v>
      </c>
      <c r="C335" s="15" t="s">
        <v>630</v>
      </c>
      <c r="D335" s="3" t="str">
        <f>VLOOKUP(A335,'Requerimentos 7ª Leg. 2015-2018'!A$1:G$97,4,1)</f>
        <v>Urbanismo, Habitação, Assunto Fundiário e Ordenamento Territorial</v>
      </c>
      <c r="E335" s="5" t="s">
        <v>503</v>
      </c>
      <c r="F335" s="4" t="s">
        <v>893</v>
      </c>
      <c r="G335" s="5" t="s">
        <v>470</v>
      </c>
    </row>
    <row r="336" spans="1:7" ht="14.25" customHeight="1" x14ac:dyDescent="0.2">
      <c r="A336" s="34" t="s">
        <v>628</v>
      </c>
      <c r="B336" s="19" t="s">
        <v>629</v>
      </c>
      <c r="C336" s="12" t="s">
        <v>630</v>
      </c>
      <c r="D336" s="3" t="str">
        <f>VLOOKUP(A336,'Requerimentos 7ª Leg. 2015-2018'!A$1:G$97,4,1)</f>
        <v>Urbanismo, Habitação, Assunto Fundiário e Ordenamento Territorial</v>
      </c>
      <c r="E336" s="6" t="s">
        <v>503</v>
      </c>
      <c r="F336" s="3" t="s">
        <v>842</v>
      </c>
      <c r="G336" s="6" t="s">
        <v>470</v>
      </c>
    </row>
    <row r="337" spans="1:7" ht="14.25" customHeight="1" x14ac:dyDescent="0.2">
      <c r="A337" s="35" t="s">
        <v>628</v>
      </c>
      <c r="B337" s="36" t="s">
        <v>629</v>
      </c>
      <c r="C337" s="15" t="s">
        <v>630</v>
      </c>
      <c r="D337" s="3" t="str">
        <f>VLOOKUP(A337,'Requerimentos 7ª Leg. 2015-2018'!A$1:G$97,4,1)</f>
        <v>Urbanismo, Habitação, Assunto Fundiário e Ordenamento Territorial</v>
      </c>
      <c r="E337" s="5" t="s">
        <v>503</v>
      </c>
      <c r="F337" s="4" t="s">
        <v>835</v>
      </c>
      <c r="G337" s="5" t="s">
        <v>470</v>
      </c>
    </row>
    <row r="338" spans="1:7" ht="14.25" customHeight="1" x14ac:dyDescent="0.2">
      <c r="A338" s="34" t="s">
        <v>628</v>
      </c>
      <c r="B338" s="19" t="s">
        <v>629</v>
      </c>
      <c r="C338" s="12" t="s">
        <v>630</v>
      </c>
      <c r="D338" s="3" t="str">
        <f>VLOOKUP(A338,'Requerimentos 7ª Leg. 2015-2018'!A$1:G$97,4,1)</f>
        <v>Urbanismo, Habitação, Assunto Fundiário e Ordenamento Territorial</v>
      </c>
      <c r="E338" s="6" t="s">
        <v>503</v>
      </c>
      <c r="F338" s="3" t="s">
        <v>845</v>
      </c>
      <c r="G338" s="6" t="s">
        <v>470</v>
      </c>
    </row>
    <row r="339" spans="1:7" ht="14.25" customHeight="1" x14ac:dyDescent="0.2">
      <c r="A339" s="35" t="s">
        <v>628</v>
      </c>
      <c r="B339" s="36" t="s">
        <v>629</v>
      </c>
      <c r="C339" s="15" t="s">
        <v>630</v>
      </c>
      <c r="D339" s="3" t="str">
        <f>VLOOKUP(A339,'Requerimentos 7ª Leg. 2015-2018'!A$1:G$97,4,1)</f>
        <v>Urbanismo, Habitação, Assunto Fundiário e Ordenamento Territorial</v>
      </c>
      <c r="E339" s="5" t="s">
        <v>503</v>
      </c>
      <c r="F339" s="4" t="s">
        <v>846</v>
      </c>
      <c r="G339" s="5" t="s">
        <v>470</v>
      </c>
    </row>
    <row r="340" spans="1:7" ht="14.25" customHeight="1" x14ac:dyDescent="0.2">
      <c r="A340" s="34" t="s">
        <v>628</v>
      </c>
      <c r="B340" s="19" t="s">
        <v>629</v>
      </c>
      <c r="C340" s="12" t="s">
        <v>630</v>
      </c>
      <c r="D340" s="3" t="str">
        <f>VLOOKUP(A340,'Requerimentos 7ª Leg. 2015-2018'!A$1:G$97,4,1)</f>
        <v>Urbanismo, Habitação, Assunto Fundiário e Ordenamento Territorial</v>
      </c>
      <c r="E340" s="6" t="s">
        <v>503</v>
      </c>
      <c r="F340" s="3" t="s">
        <v>858</v>
      </c>
      <c r="G340" s="6" t="s">
        <v>470</v>
      </c>
    </row>
    <row r="341" spans="1:7" ht="14.25" customHeight="1" x14ac:dyDescent="0.2">
      <c r="A341" s="35" t="s">
        <v>628</v>
      </c>
      <c r="B341" s="36" t="s">
        <v>629</v>
      </c>
      <c r="C341" s="15" t="s">
        <v>630</v>
      </c>
      <c r="D341" s="3" t="str">
        <f>VLOOKUP(A341,'Requerimentos 7ª Leg. 2015-2018'!A$1:G$97,4,1)</f>
        <v>Urbanismo, Habitação, Assunto Fundiário e Ordenamento Territorial</v>
      </c>
      <c r="E341" s="5" t="s">
        <v>503</v>
      </c>
      <c r="F341" s="4" t="s">
        <v>850</v>
      </c>
      <c r="G341" s="5" t="s">
        <v>470</v>
      </c>
    </row>
    <row r="342" spans="1:7" ht="14.25" customHeight="1" x14ac:dyDescent="0.2">
      <c r="A342" s="34" t="s">
        <v>628</v>
      </c>
      <c r="B342" s="19" t="s">
        <v>629</v>
      </c>
      <c r="C342" s="12" t="s">
        <v>630</v>
      </c>
      <c r="D342" s="3" t="str">
        <f>VLOOKUP(A342,'Requerimentos 7ª Leg. 2015-2018'!A$1:G$97,4,1)</f>
        <v>Urbanismo, Habitação, Assunto Fundiário e Ordenamento Territorial</v>
      </c>
      <c r="E342" s="6" t="s">
        <v>503</v>
      </c>
      <c r="F342" s="3" t="s">
        <v>862</v>
      </c>
      <c r="G342" s="6" t="s">
        <v>470</v>
      </c>
    </row>
    <row r="343" spans="1:7" ht="14.25" customHeight="1" x14ac:dyDescent="0.2">
      <c r="A343" s="35" t="s">
        <v>628</v>
      </c>
      <c r="B343" s="36" t="s">
        <v>629</v>
      </c>
      <c r="C343" s="15" t="s">
        <v>630</v>
      </c>
      <c r="D343" s="3" t="str">
        <f>VLOOKUP(A343,'Requerimentos 7ª Leg. 2015-2018'!A$1:G$97,4,1)</f>
        <v>Urbanismo, Habitação, Assunto Fundiário e Ordenamento Territorial</v>
      </c>
      <c r="E343" s="5" t="s">
        <v>503</v>
      </c>
      <c r="F343" s="4" t="s">
        <v>897</v>
      </c>
      <c r="G343" s="5" t="s">
        <v>470</v>
      </c>
    </row>
    <row r="344" spans="1:7" ht="14.25" customHeight="1" x14ac:dyDescent="0.2">
      <c r="A344" s="34" t="s">
        <v>628</v>
      </c>
      <c r="B344" s="19" t="s">
        <v>629</v>
      </c>
      <c r="C344" s="12" t="s">
        <v>630</v>
      </c>
      <c r="D344" s="3" t="str">
        <f>VLOOKUP(A344,'Requerimentos 7ª Leg. 2015-2018'!A$1:G$97,4,1)</f>
        <v>Urbanismo, Habitação, Assunto Fundiário e Ordenamento Territorial</v>
      </c>
      <c r="E344" s="6" t="s">
        <v>503</v>
      </c>
      <c r="F344" s="3" t="s">
        <v>837</v>
      </c>
      <c r="G344" s="6" t="s">
        <v>470</v>
      </c>
    </row>
    <row r="345" spans="1:7" ht="14.25" customHeight="1" x14ac:dyDescent="0.2">
      <c r="A345" s="35" t="s">
        <v>628</v>
      </c>
      <c r="B345" s="36" t="s">
        <v>629</v>
      </c>
      <c r="C345" s="15" t="s">
        <v>630</v>
      </c>
      <c r="D345" s="3" t="str">
        <f>VLOOKUP(A345,'Requerimentos 7ª Leg. 2015-2018'!A$1:G$97,4,1)</f>
        <v>Urbanismo, Habitação, Assunto Fundiário e Ordenamento Territorial</v>
      </c>
      <c r="E345" s="5" t="s">
        <v>503</v>
      </c>
      <c r="F345" s="4" t="s">
        <v>43</v>
      </c>
      <c r="G345" s="5" t="s">
        <v>470</v>
      </c>
    </row>
    <row r="346" spans="1:7" ht="14.25" customHeight="1" x14ac:dyDescent="0.2">
      <c r="A346" s="34" t="s">
        <v>632</v>
      </c>
      <c r="B346" s="19" t="s">
        <v>633</v>
      </c>
      <c r="C346" s="12" t="s">
        <v>634</v>
      </c>
      <c r="D346" s="3" t="str">
        <f>VLOOKUP(A346,'Requerimentos 7ª Leg. 2015-2018'!A$1:G$97,4,1)</f>
        <v>Saúde, Educação e Cultura</v>
      </c>
      <c r="E346" s="23" t="s">
        <v>152</v>
      </c>
      <c r="F346" s="3" t="s">
        <v>844</v>
      </c>
      <c r="G346" s="6" t="str">
        <f t="shared" ref="G346:G352" si="20">IF(ISNUMBER(SEARCH("2015",A346))," Sétima Legislatura (2015-2018)","")</f>
        <v xml:space="preserve"> Sétima Legislatura (2015-2018)</v>
      </c>
    </row>
    <row r="347" spans="1:7" ht="14.25" customHeight="1" x14ac:dyDescent="0.2">
      <c r="A347" s="35" t="s">
        <v>632</v>
      </c>
      <c r="B347" s="36" t="s">
        <v>633</v>
      </c>
      <c r="C347" s="15" t="s">
        <v>634</v>
      </c>
      <c r="D347" s="3" t="str">
        <f>VLOOKUP(A347,'Requerimentos 7ª Leg. 2015-2018'!A$1:G$97,4,1)</f>
        <v>Saúde, Educação e Cultura</v>
      </c>
      <c r="E347" s="25" t="s">
        <v>152</v>
      </c>
      <c r="F347" s="4" t="s">
        <v>835</v>
      </c>
      <c r="G347" s="5" t="str">
        <f t="shared" si="20"/>
        <v xml:space="preserve"> Sétima Legislatura (2015-2018)</v>
      </c>
    </row>
    <row r="348" spans="1:7" ht="14.25" customHeight="1" x14ac:dyDescent="0.2">
      <c r="A348" s="34" t="s">
        <v>632</v>
      </c>
      <c r="B348" s="19" t="s">
        <v>633</v>
      </c>
      <c r="C348" s="12" t="s">
        <v>634</v>
      </c>
      <c r="D348" s="3" t="str">
        <f>VLOOKUP(A348,'Requerimentos 7ª Leg. 2015-2018'!A$1:G$97,4,1)</f>
        <v>Saúde, Educação e Cultura</v>
      </c>
      <c r="E348" s="23" t="s">
        <v>152</v>
      </c>
      <c r="F348" s="3" t="s">
        <v>845</v>
      </c>
      <c r="G348" s="6" t="str">
        <f t="shared" si="20"/>
        <v xml:space="preserve"> Sétima Legislatura (2015-2018)</v>
      </c>
    </row>
    <row r="349" spans="1:7" ht="14.25" customHeight="1" x14ac:dyDescent="0.2">
      <c r="A349" s="35" t="s">
        <v>632</v>
      </c>
      <c r="B349" s="36" t="s">
        <v>633</v>
      </c>
      <c r="C349" s="15" t="s">
        <v>634</v>
      </c>
      <c r="D349" s="3" t="str">
        <f>VLOOKUP(A349,'Requerimentos 7ª Leg. 2015-2018'!A$1:G$97,4,1)</f>
        <v>Saúde, Educação e Cultura</v>
      </c>
      <c r="E349" s="25" t="s">
        <v>152</v>
      </c>
      <c r="F349" s="4" t="s">
        <v>846</v>
      </c>
      <c r="G349" s="5" t="str">
        <f t="shared" si="20"/>
        <v xml:space="preserve"> Sétima Legislatura (2015-2018)</v>
      </c>
    </row>
    <row r="350" spans="1:7" ht="14.25" customHeight="1" x14ac:dyDescent="0.2">
      <c r="A350" s="34" t="s">
        <v>632</v>
      </c>
      <c r="B350" s="19" t="s">
        <v>633</v>
      </c>
      <c r="C350" s="12" t="s">
        <v>634</v>
      </c>
      <c r="D350" s="3" t="str">
        <f>VLOOKUP(A350,'Requerimentos 7ª Leg. 2015-2018'!A$1:G$97,4,1)</f>
        <v>Saúde, Educação e Cultura</v>
      </c>
      <c r="E350" s="23" t="s">
        <v>152</v>
      </c>
      <c r="F350" s="3" t="s">
        <v>858</v>
      </c>
      <c r="G350" s="6" t="str">
        <f t="shared" si="20"/>
        <v xml:space="preserve"> Sétima Legislatura (2015-2018)</v>
      </c>
    </row>
    <row r="351" spans="1:7" ht="14.25" customHeight="1" x14ac:dyDescent="0.2">
      <c r="A351" s="35" t="s">
        <v>632</v>
      </c>
      <c r="B351" s="36" t="s">
        <v>633</v>
      </c>
      <c r="C351" s="15" t="s">
        <v>634</v>
      </c>
      <c r="D351" s="3" t="str">
        <f>VLOOKUP(A351,'Requerimentos 7ª Leg. 2015-2018'!A$1:G$97,4,1)</f>
        <v>Saúde, Educação e Cultura</v>
      </c>
      <c r="E351" s="25" t="s">
        <v>152</v>
      </c>
      <c r="F351" s="4" t="s">
        <v>840</v>
      </c>
      <c r="G351" s="5" t="str">
        <f t="shared" si="20"/>
        <v xml:space="preserve"> Sétima Legislatura (2015-2018)</v>
      </c>
    </row>
    <row r="352" spans="1:7" ht="14.25" customHeight="1" x14ac:dyDescent="0.2">
      <c r="A352" s="34" t="s">
        <v>632</v>
      </c>
      <c r="B352" s="19" t="s">
        <v>633</v>
      </c>
      <c r="C352" s="12" t="s">
        <v>634</v>
      </c>
      <c r="D352" s="3" t="str">
        <f>VLOOKUP(A352,'Requerimentos 7ª Leg. 2015-2018'!A$1:G$97,4,1)</f>
        <v>Saúde, Educação e Cultura</v>
      </c>
      <c r="E352" s="23" t="s">
        <v>152</v>
      </c>
      <c r="F352" s="3" t="s">
        <v>51</v>
      </c>
      <c r="G352" s="6" t="str">
        <f t="shared" si="20"/>
        <v xml:space="preserve"> Sétima Legislatura (2015-2018)</v>
      </c>
    </row>
    <row r="353" spans="1:7" ht="14.25" customHeight="1" x14ac:dyDescent="0.2">
      <c r="A353" s="35" t="s">
        <v>636</v>
      </c>
      <c r="B353" s="36" t="s">
        <v>637</v>
      </c>
      <c r="C353" s="15" t="s">
        <v>638</v>
      </c>
      <c r="D353" s="3" t="str">
        <f>VLOOKUP(A353,'Requerimentos 7ª Leg. 2015-2018'!A$1:G$97,4,1)</f>
        <v>Saúde, Educação e Cultura</v>
      </c>
      <c r="E353" s="5" t="s">
        <v>639</v>
      </c>
      <c r="F353" s="4" t="s">
        <v>838</v>
      </c>
      <c r="G353" s="5" t="s">
        <v>470</v>
      </c>
    </row>
    <row r="354" spans="1:7" ht="14.25" customHeight="1" x14ac:dyDescent="0.2">
      <c r="A354" s="34" t="s">
        <v>636</v>
      </c>
      <c r="B354" s="19" t="s">
        <v>637</v>
      </c>
      <c r="C354" s="12" t="s">
        <v>638</v>
      </c>
      <c r="D354" s="3" t="str">
        <f>VLOOKUP(A354,'Requerimentos 7ª Leg. 2015-2018'!A$1:G$97,4,1)</f>
        <v>Saúde, Educação e Cultura</v>
      </c>
      <c r="E354" s="6" t="s">
        <v>639</v>
      </c>
      <c r="F354" s="3" t="s">
        <v>882</v>
      </c>
      <c r="G354" s="6" t="s">
        <v>470</v>
      </c>
    </row>
    <row r="355" spans="1:7" ht="14.25" customHeight="1" x14ac:dyDescent="0.2">
      <c r="A355" s="35" t="s">
        <v>636</v>
      </c>
      <c r="B355" s="36" t="s">
        <v>637</v>
      </c>
      <c r="C355" s="15" t="s">
        <v>638</v>
      </c>
      <c r="D355" s="3" t="str">
        <f>VLOOKUP(A355,'Requerimentos 7ª Leg. 2015-2018'!A$1:G$97,4,1)</f>
        <v>Saúde, Educação e Cultura</v>
      </c>
      <c r="E355" s="5" t="s">
        <v>639</v>
      </c>
      <c r="F355" s="4" t="s">
        <v>844</v>
      </c>
      <c r="G355" s="5" t="s">
        <v>470</v>
      </c>
    </row>
    <row r="356" spans="1:7" ht="14.25" customHeight="1" x14ac:dyDescent="0.2">
      <c r="A356" s="34" t="s">
        <v>636</v>
      </c>
      <c r="B356" s="19" t="s">
        <v>637</v>
      </c>
      <c r="C356" s="12" t="s">
        <v>638</v>
      </c>
      <c r="D356" s="3" t="str">
        <f>VLOOKUP(A356,'Requerimentos 7ª Leg. 2015-2018'!A$1:G$97,4,1)</f>
        <v>Saúde, Educação e Cultura</v>
      </c>
      <c r="E356" s="6" t="s">
        <v>639</v>
      </c>
      <c r="F356" s="3" t="s">
        <v>835</v>
      </c>
      <c r="G356" s="6" t="s">
        <v>470</v>
      </c>
    </row>
    <row r="357" spans="1:7" ht="14.25" customHeight="1" x14ac:dyDescent="0.2">
      <c r="A357" s="35" t="s">
        <v>636</v>
      </c>
      <c r="B357" s="36" t="s">
        <v>637</v>
      </c>
      <c r="C357" s="15" t="s">
        <v>638</v>
      </c>
      <c r="D357" s="3" t="str">
        <f>VLOOKUP(A357,'Requerimentos 7ª Leg. 2015-2018'!A$1:G$97,4,1)</f>
        <v>Saúde, Educação e Cultura</v>
      </c>
      <c r="E357" s="5" t="s">
        <v>639</v>
      </c>
      <c r="F357" s="4" t="s">
        <v>845</v>
      </c>
      <c r="G357" s="5" t="s">
        <v>470</v>
      </c>
    </row>
    <row r="358" spans="1:7" ht="14.25" customHeight="1" x14ac:dyDescent="0.2">
      <c r="A358" s="34" t="s">
        <v>636</v>
      </c>
      <c r="B358" s="19" t="s">
        <v>637</v>
      </c>
      <c r="C358" s="12" t="s">
        <v>638</v>
      </c>
      <c r="D358" s="3" t="str">
        <f>VLOOKUP(A358,'Requerimentos 7ª Leg. 2015-2018'!A$1:G$97,4,1)</f>
        <v>Saúde, Educação e Cultura</v>
      </c>
      <c r="E358" s="6" t="s">
        <v>639</v>
      </c>
      <c r="F358" s="3" t="s">
        <v>846</v>
      </c>
      <c r="G358" s="6" t="s">
        <v>470</v>
      </c>
    </row>
    <row r="359" spans="1:7" ht="14.25" customHeight="1" x14ac:dyDescent="0.2">
      <c r="A359" s="35" t="s">
        <v>636</v>
      </c>
      <c r="B359" s="36" t="s">
        <v>637</v>
      </c>
      <c r="C359" s="15" t="s">
        <v>638</v>
      </c>
      <c r="D359" s="3" t="str">
        <f>VLOOKUP(A359,'Requerimentos 7ª Leg. 2015-2018'!A$1:G$97,4,1)</f>
        <v>Saúde, Educação e Cultura</v>
      </c>
      <c r="E359" s="5" t="s">
        <v>639</v>
      </c>
      <c r="F359" s="4" t="s">
        <v>862</v>
      </c>
      <c r="G359" s="5" t="s">
        <v>470</v>
      </c>
    </row>
    <row r="360" spans="1:7" ht="14.25" customHeight="1" x14ac:dyDescent="0.2">
      <c r="A360" s="34" t="s">
        <v>636</v>
      </c>
      <c r="B360" s="19" t="s">
        <v>637</v>
      </c>
      <c r="C360" s="12" t="s">
        <v>638</v>
      </c>
      <c r="D360" s="3" t="str">
        <f>VLOOKUP(A360,'Requerimentos 7ª Leg. 2015-2018'!A$1:G$97,4,1)</f>
        <v>Saúde, Educação e Cultura</v>
      </c>
      <c r="E360" s="6" t="s">
        <v>639</v>
      </c>
      <c r="F360" s="3" t="s">
        <v>840</v>
      </c>
      <c r="G360" s="6" t="s">
        <v>470</v>
      </c>
    </row>
    <row r="361" spans="1:7" ht="14.25" customHeight="1" x14ac:dyDescent="0.2">
      <c r="A361" s="35" t="s">
        <v>636</v>
      </c>
      <c r="B361" s="36" t="s">
        <v>637</v>
      </c>
      <c r="C361" s="15" t="s">
        <v>638</v>
      </c>
      <c r="D361" s="3" t="str">
        <f>VLOOKUP(A361,'Requerimentos 7ª Leg. 2015-2018'!A$1:G$97,4,1)</f>
        <v>Saúde, Educação e Cultura</v>
      </c>
      <c r="E361" s="5" t="s">
        <v>639</v>
      </c>
      <c r="F361" s="4" t="s">
        <v>853</v>
      </c>
      <c r="G361" s="5" t="s">
        <v>470</v>
      </c>
    </row>
    <row r="362" spans="1:7" ht="14.25" customHeight="1" x14ac:dyDescent="0.2">
      <c r="A362" s="34" t="s">
        <v>636</v>
      </c>
      <c r="B362" s="19" t="s">
        <v>637</v>
      </c>
      <c r="C362" s="12" t="s">
        <v>638</v>
      </c>
      <c r="D362" s="3" t="str">
        <f>VLOOKUP(A362,'Requerimentos 7ª Leg. 2015-2018'!A$1:G$97,4,1)</f>
        <v>Saúde, Educação e Cultura</v>
      </c>
      <c r="E362" s="6" t="s">
        <v>639</v>
      </c>
      <c r="F362" s="3" t="s">
        <v>837</v>
      </c>
      <c r="G362" s="6" t="s">
        <v>470</v>
      </c>
    </row>
    <row r="363" spans="1:7" ht="14.25" customHeight="1" x14ac:dyDescent="0.2">
      <c r="A363" s="35" t="s">
        <v>636</v>
      </c>
      <c r="B363" s="36" t="s">
        <v>637</v>
      </c>
      <c r="C363" s="15" t="s">
        <v>638</v>
      </c>
      <c r="D363" s="3" t="str">
        <f>VLOOKUP(A363,'Requerimentos 7ª Leg. 2015-2018'!A$1:G$97,4,1)</f>
        <v>Saúde, Educação e Cultura</v>
      </c>
      <c r="E363" s="5" t="s">
        <v>639</v>
      </c>
      <c r="F363" s="4" t="s">
        <v>876</v>
      </c>
      <c r="G363" s="5" t="s">
        <v>470</v>
      </c>
    </row>
    <row r="364" spans="1:7" ht="14.25" customHeight="1" x14ac:dyDescent="0.2">
      <c r="A364" s="34" t="s">
        <v>641</v>
      </c>
      <c r="B364" s="19" t="s">
        <v>642</v>
      </c>
      <c r="C364" s="12" t="s">
        <v>643</v>
      </c>
      <c r="D364" s="3" t="str">
        <f>VLOOKUP(A364,'Requerimentos 7ª Leg. 2015-2018'!A$1:G$97,4,1)</f>
        <v>Saúde, Educação e Cultura</v>
      </c>
      <c r="E364" s="23" t="s">
        <v>644</v>
      </c>
      <c r="F364" s="3" t="s">
        <v>898</v>
      </c>
      <c r="G364" s="6" t="str">
        <f t="shared" ref="G364:G370" si="21">IF(ISNUMBER(SEARCH("2015",A364))," Sétima Legislatura (2015-2018)","")</f>
        <v xml:space="preserve"> Sétima Legislatura (2015-2018)</v>
      </c>
    </row>
    <row r="365" spans="1:7" ht="14.25" customHeight="1" x14ac:dyDescent="0.2">
      <c r="A365" s="35" t="s">
        <v>641</v>
      </c>
      <c r="B365" s="36" t="s">
        <v>642</v>
      </c>
      <c r="C365" s="15" t="s">
        <v>643</v>
      </c>
      <c r="D365" s="3" t="str">
        <f>VLOOKUP(A365,'Requerimentos 7ª Leg. 2015-2018'!A$1:G$97,4,1)</f>
        <v>Saúde, Educação e Cultura</v>
      </c>
      <c r="E365" s="25" t="s">
        <v>644</v>
      </c>
      <c r="F365" s="4" t="s">
        <v>882</v>
      </c>
      <c r="G365" s="5" t="str">
        <f t="shared" si="21"/>
        <v xml:space="preserve"> Sétima Legislatura (2015-2018)</v>
      </c>
    </row>
    <row r="366" spans="1:7" ht="14.25" customHeight="1" x14ac:dyDescent="0.2">
      <c r="A366" s="34" t="s">
        <v>641</v>
      </c>
      <c r="B366" s="19" t="s">
        <v>642</v>
      </c>
      <c r="C366" s="12" t="s">
        <v>643</v>
      </c>
      <c r="D366" s="3" t="str">
        <f>VLOOKUP(A366,'Requerimentos 7ª Leg. 2015-2018'!A$1:G$97,4,1)</f>
        <v>Saúde, Educação e Cultura</v>
      </c>
      <c r="E366" s="23" t="s">
        <v>644</v>
      </c>
      <c r="F366" s="3" t="s">
        <v>895</v>
      </c>
      <c r="G366" s="6" t="str">
        <f t="shared" si="21"/>
        <v xml:space="preserve"> Sétima Legislatura (2015-2018)</v>
      </c>
    </row>
    <row r="367" spans="1:7" ht="14.25" customHeight="1" x14ac:dyDescent="0.2">
      <c r="A367" s="35" t="s">
        <v>641</v>
      </c>
      <c r="B367" s="36" t="s">
        <v>642</v>
      </c>
      <c r="C367" s="15" t="s">
        <v>643</v>
      </c>
      <c r="D367" s="3" t="str">
        <f>VLOOKUP(A367,'Requerimentos 7ª Leg. 2015-2018'!A$1:G$97,4,1)</f>
        <v>Saúde, Educação e Cultura</v>
      </c>
      <c r="E367" s="25" t="s">
        <v>644</v>
      </c>
      <c r="F367" s="4" t="s">
        <v>835</v>
      </c>
      <c r="G367" s="5" t="str">
        <f t="shared" si="21"/>
        <v xml:space="preserve"> Sétima Legislatura (2015-2018)</v>
      </c>
    </row>
    <row r="368" spans="1:7" ht="14.25" customHeight="1" x14ac:dyDescent="0.2">
      <c r="A368" s="34" t="s">
        <v>641</v>
      </c>
      <c r="B368" s="19" t="s">
        <v>642</v>
      </c>
      <c r="C368" s="12" t="s">
        <v>643</v>
      </c>
      <c r="D368" s="3" t="str">
        <f>VLOOKUP(A368,'Requerimentos 7ª Leg. 2015-2018'!A$1:G$97,4,1)</f>
        <v>Saúde, Educação e Cultura</v>
      </c>
      <c r="E368" s="23" t="s">
        <v>644</v>
      </c>
      <c r="F368" s="3" t="s">
        <v>845</v>
      </c>
      <c r="G368" s="6" t="str">
        <f t="shared" si="21"/>
        <v xml:space="preserve"> Sétima Legislatura (2015-2018)</v>
      </c>
    </row>
    <row r="369" spans="1:7" ht="14.25" customHeight="1" x14ac:dyDescent="0.2">
      <c r="A369" s="35" t="s">
        <v>641</v>
      </c>
      <c r="B369" s="36" t="s">
        <v>642</v>
      </c>
      <c r="C369" s="15" t="s">
        <v>643</v>
      </c>
      <c r="D369" s="3" t="str">
        <f>VLOOKUP(A369,'Requerimentos 7ª Leg. 2015-2018'!A$1:G$97,4,1)</f>
        <v>Saúde, Educação e Cultura</v>
      </c>
      <c r="E369" s="25" t="s">
        <v>644</v>
      </c>
      <c r="F369" s="4" t="s">
        <v>858</v>
      </c>
      <c r="G369" s="5" t="str">
        <f t="shared" si="21"/>
        <v xml:space="preserve"> Sétima Legislatura (2015-2018)</v>
      </c>
    </row>
    <row r="370" spans="1:7" ht="14.25" customHeight="1" x14ac:dyDescent="0.2">
      <c r="A370" s="34" t="s">
        <v>641</v>
      </c>
      <c r="B370" s="19" t="s">
        <v>642</v>
      </c>
      <c r="C370" s="12" t="s">
        <v>643</v>
      </c>
      <c r="D370" s="3" t="str">
        <f>VLOOKUP(A370,'Requerimentos 7ª Leg. 2015-2018'!A$1:G$97,4,1)</f>
        <v>Saúde, Educação e Cultura</v>
      </c>
      <c r="E370" s="23" t="s">
        <v>644</v>
      </c>
      <c r="F370" s="3" t="s">
        <v>622</v>
      </c>
      <c r="G370" s="6" t="str">
        <f t="shared" si="21"/>
        <v xml:space="preserve"> Sétima Legislatura (2015-2018)</v>
      </c>
    </row>
    <row r="371" spans="1:7" ht="14.25" customHeight="1" x14ac:dyDescent="0.2">
      <c r="A371" s="35" t="s">
        <v>646</v>
      </c>
      <c r="B371" s="36" t="s">
        <v>647</v>
      </c>
      <c r="C371" s="15" t="s">
        <v>648</v>
      </c>
      <c r="D371" s="3" t="str">
        <f>VLOOKUP(A371,'Requerimentos 7ª Leg. 2015-2018'!A$1:G$97,4,1)</f>
        <v>Saúde, Educação e Cultura</v>
      </c>
      <c r="E371" s="5" t="s">
        <v>644</v>
      </c>
      <c r="F371" s="4" t="s">
        <v>898</v>
      </c>
      <c r="G371" s="5" t="s">
        <v>470</v>
      </c>
    </row>
    <row r="372" spans="1:7" ht="14.25" customHeight="1" x14ac:dyDescent="0.2">
      <c r="A372" s="34" t="s">
        <v>646</v>
      </c>
      <c r="B372" s="19" t="s">
        <v>647</v>
      </c>
      <c r="C372" s="12" t="s">
        <v>648</v>
      </c>
      <c r="D372" s="3" t="str">
        <f>VLOOKUP(A372,'Requerimentos 7ª Leg. 2015-2018'!A$1:G$97,4,1)</f>
        <v>Saúde, Educação e Cultura</v>
      </c>
      <c r="E372" s="6" t="s">
        <v>644</v>
      </c>
      <c r="F372" s="3" t="s">
        <v>882</v>
      </c>
      <c r="G372" s="6" t="s">
        <v>470</v>
      </c>
    </row>
    <row r="373" spans="1:7" ht="14.25" customHeight="1" x14ac:dyDescent="0.2">
      <c r="A373" s="35" t="s">
        <v>646</v>
      </c>
      <c r="B373" s="36" t="s">
        <v>647</v>
      </c>
      <c r="C373" s="15" t="s">
        <v>648</v>
      </c>
      <c r="D373" s="3" t="str">
        <f>VLOOKUP(A373,'Requerimentos 7ª Leg. 2015-2018'!A$1:G$97,4,1)</f>
        <v>Saúde, Educação e Cultura</v>
      </c>
      <c r="E373" s="5" t="s">
        <v>644</v>
      </c>
      <c r="F373" s="4" t="s">
        <v>895</v>
      </c>
      <c r="G373" s="5" t="s">
        <v>470</v>
      </c>
    </row>
    <row r="374" spans="1:7" ht="14.25" customHeight="1" x14ac:dyDescent="0.2">
      <c r="A374" s="34" t="s">
        <v>646</v>
      </c>
      <c r="B374" s="19" t="s">
        <v>647</v>
      </c>
      <c r="C374" s="12" t="s">
        <v>648</v>
      </c>
      <c r="D374" s="3" t="str">
        <f>VLOOKUP(A374,'Requerimentos 7ª Leg. 2015-2018'!A$1:G$97,4,1)</f>
        <v>Saúde, Educação e Cultura</v>
      </c>
      <c r="E374" s="6" t="s">
        <v>644</v>
      </c>
      <c r="F374" s="3" t="s">
        <v>835</v>
      </c>
      <c r="G374" s="6" t="s">
        <v>470</v>
      </c>
    </row>
    <row r="375" spans="1:7" ht="14.25" customHeight="1" x14ac:dyDescent="0.2">
      <c r="A375" s="35" t="s">
        <v>646</v>
      </c>
      <c r="B375" s="36" t="s">
        <v>647</v>
      </c>
      <c r="C375" s="15" t="s">
        <v>648</v>
      </c>
      <c r="D375" s="3" t="str">
        <f>VLOOKUP(A375,'Requerimentos 7ª Leg. 2015-2018'!A$1:G$97,4,1)</f>
        <v>Saúde, Educação e Cultura</v>
      </c>
      <c r="E375" s="5" t="s">
        <v>644</v>
      </c>
      <c r="F375" s="4" t="s">
        <v>845</v>
      </c>
      <c r="G375" s="5" t="s">
        <v>470</v>
      </c>
    </row>
    <row r="376" spans="1:7" ht="14.25" customHeight="1" x14ac:dyDescent="0.2">
      <c r="A376" s="34" t="s">
        <v>646</v>
      </c>
      <c r="B376" s="19" t="s">
        <v>647</v>
      </c>
      <c r="C376" s="12" t="s">
        <v>648</v>
      </c>
      <c r="D376" s="3" t="str">
        <f>VLOOKUP(A376,'Requerimentos 7ª Leg. 2015-2018'!A$1:G$97,4,1)</f>
        <v>Saúde, Educação e Cultura</v>
      </c>
      <c r="E376" s="6" t="s">
        <v>644</v>
      </c>
      <c r="F376" s="3" t="s">
        <v>858</v>
      </c>
      <c r="G376" s="6" t="s">
        <v>470</v>
      </c>
    </row>
    <row r="377" spans="1:7" ht="14.25" customHeight="1" x14ac:dyDescent="0.2">
      <c r="A377" s="35" t="s">
        <v>646</v>
      </c>
      <c r="B377" s="36" t="s">
        <v>647</v>
      </c>
      <c r="C377" s="15" t="s">
        <v>648</v>
      </c>
      <c r="D377" s="3" t="str">
        <f>VLOOKUP(A377,'Requerimentos 7ª Leg. 2015-2018'!A$1:G$97,4,1)</f>
        <v>Saúde, Educação e Cultura</v>
      </c>
      <c r="E377" s="5" t="s">
        <v>644</v>
      </c>
      <c r="F377" s="4" t="s">
        <v>622</v>
      </c>
      <c r="G377" s="5" t="s">
        <v>470</v>
      </c>
    </row>
    <row r="378" spans="1:7" ht="14.25" customHeight="1" x14ac:dyDescent="0.2">
      <c r="A378" s="34" t="s">
        <v>649</v>
      </c>
      <c r="B378" s="19" t="s">
        <v>650</v>
      </c>
      <c r="C378" s="12" t="s">
        <v>651</v>
      </c>
      <c r="D378" s="3" t="str">
        <f>VLOOKUP(A378,'Requerimentos 7ª Leg. 2015-2018'!A$1:G$97,4,1)</f>
        <v>Saúde, Educação e Cultura</v>
      </c>
      <c r="E378" s="23" t="s">
        <v>644</v>
      </c>
      <c r="F378" s="3" t="s">
        <v>898</v>
      </c>
      <c r="G378" s="6" t="str">
        <f t="shared" ref="G378:G384" si="22">IF(ISNUMBER(SEARCH("2015",A378))," Sétima Legislatura (2015-2018)","")</f>
        <v xml:space="preserve"> Sétima Legislatura (2015-2018)</v>
      </c>
    </row>
    <row r="379" spans="1:7" ht="14.25" customHeight="1" x14ac:dyDescent="0.2">
      <c r="A379" s="35" t="s">
        <v>649</v>
      </c>
      <c r="B379" s="36" t="s">
        <v>650</v>
      </c>
      <c r="C379" s="15" t="s">
        <v>651</v>
      </c>
      <c r="D379" s="3" t="str">
        <f>VLOOKUP(A379,'Requerimentos 7ª Leg. 2015-2018'!A$1:G$97,4,1)</f>
        <v>Saúde, Educação e Cultura</v>
      </c>
      <c r="E379" s="25" t="s">
        <v>644</v>
      </c>
      <c r="F379" s="4" t="s">
        <v>882</v>
      </c>
      <c r="G379" s="5" t="str">
        <f t="shared" si="22"/>
        <v xml:space="preserve"> Sétima Legislatura (2015-2018)</v>
      </c>
    </row>
    <row r="380" spans="1:7" ht="14.25" customHeight="1" x14ac:dyDescent="0.2">
      <c r="A380" s="34" t="s">
        <v>649</v>
      </c>
      <c r="B380" s="19" t="s">
        <v>650</v>
      </c>
      <c r="C380" s="12" t="s">
        <v>651</v>
      </c>
      <c r="D380" s="3" t="str">
        <f>VLOOKUP(A380,'Requerimentos 7ª Leg. 2015-2018'!A$1:G$97,4,1)</f>
        <v>Saúde, Educação e Cultura</v>
      </c>
      <c r="E380" s="23" t="s">
        <v>644</v>
      </c>
      <c r="F380" s="3" t="s">
        <v>895</v>
      </c>
      <c r="G380" s="6" t="str">
        <f t="shared" si="22"/>
        <v xml:space="preserve"> Sétima Legislatura (2015-2018)</v>
      </c>
    </row>
    <row r="381" spans="1:7" ht="14.25" customHeight="1" x14ac:dyDescent="0.2">
      <c r="A381" s="35" t="s">
        <v>649</v>
      </c>
      <c r="B381" s="36" t="s">
        <v>650</v>
      </c>
      <c r="C381" s="15" t="s">
        <v>651</v>
      </c>
      <c r="D381" s="3" t="str">
        <f>VLOOKUP(A381,'Requerimentos 7ª Leg. 2015-2018'!A$1:G$97,4,1)</f>
        <v>Saúde, Educação e Cultura</v>
      </c>
      <c r="E381" s="25" t="s">
        <v>644</v>
      </c>
      <c r="F381" s="4" t="s">
        <v>835</v>
      </c>
      <c r="G381" s="5" t="str">
        <f t="shared" si="22"/>
        <v xml:space="preserve"> Sétima Legislatura (2015-2018)</v>
      </c>
    </row>
    <row r="382" spans="1:7" ht="14.25" customHeight="1" x14ac:dyDescent="0.2">
      <c r="A382" s="34" t="s">
        <v>649</v>
      </c>
      <c r="B382" s="19" t="s">
        <v>650</v>
      </c>
      <c r="C382" s="12" t="s">
        <v>651</v>
      </c>
      <c r="D382" s="3" t="str">
        <f>VLOOKUP(A382,'Requerimentos 7ª Leg. 2015-2018'!A$1:G$97,4,1)</f>
        <v>Saúde, Educação e Cultura</v>
      </c>
      <c r="E382" s="23" t="s">
        <v>644</v>
      </c>
      <c r="F382" s="3" t="s">
        <v>845</v>
      </c>
      <c r="G382" s="6" t="str">
        <f t="shared" si="22"/>
        <v xml:space="preserve"> Sétima Legislatura (2015-2018)</v>
      </c>
    </row>
    <row r="383" spans="1:7" ht="14.25" customHeight="1" x14ac:dyDescent="0.2">
      <c r="A383" s="35" t="s">
        <v>649</v>
      </c>
      <c r="B383" s="36" t="s">
        <v>650</v>
      </c>
      <c r="C383" s="15" t="s">
        <v>651</v>
      </c>
      <c r="D383" s="3" t="str">
        <f>VLOOKUP(A383,'Requerimentos 7ª Leg. 2015-2018'!A$1:G$97,4,1)</f>
        <v>Saúde, Educação e Cultura</v>
      </c>
      <c r="E383" s="25" t="s">
        <v>644</v>
      </c>
      <c r="F383" s="4" t="s">
        <v>858</v>
      </c>
      <c r="G383" s="5" t="str">
        <f t="shared" si="22"/>
        <v xml:space="preserve"> Sétima Legislatura (2015-2018)</v>
      </c>
    </row>
    <row r="384" spans="1:7" ht="14.25" customHeight="1" x14ac:dyDescent="0.2">
      <c r="A384" s="34" t="s">
        <v>649</v>
      </c>
      <c r="B384" s="19" t="s">
        <v>650</v>
      </c>
      <c r="C384" s="12" t="s">
        <v>651</v>
      </c>
      <c r="D384" s="3" t="str">
        <f>VLOOKUP(A384,'Requerimentos 7ª Leg. 2015-2018'!A$1:G$97,4,1)</f>
        <v>Saúde, Educação e Cultura</v>
      </c>
      <c r="E384" s="23" t="s">
        <v>644</v>
      </c>
      <c r="F384" s="3" t="s">
        <v>622</v>
      </c>
      <c r="G384" s="6" t="str">
        <f t="shared" si="22"/>
        <v xml:space="preserve"> Sétima Legislatura (2015-2018)</v>
      </c>
    </row>
    <row r="385" spans="1:7" ht="14.25" customHeight="1" x14ac:dyDescent="0.2">
      <c r="A385" s="35" t="s">
        <v>652</v>
      </c>
      <c r="B385" s="36" t="s">
        <v>653</v>
      </c>
      <c r="C385" s="15" t="s">
        <v>654</v>
      </c>
      <c r="D385" s="3" t="str">
        <f>VLOOKUP(A385,'Requerimentos 7ª Leg. 2015-2018'!A$1:G$97,4,1)</f>
        <v>Saúde, Educação e Cultura</v>
      </c>
      <c r="E385" s="5" t="s">
        <v>135</v>
      </c>
      <c r="F385" s="5" t="s">
        <v>135</v>
      </c>
      <c r="G385" s="5" t="s">
        <v>470</v>
      </c>
    </row>
    <row r="386" spans="1:7" ht="14.25" customHeight="1" x14ac:dyDescent="0.2">
      <c r="A386" s="34" t="s">
        <v>655</v>
      </c>
      <c r="B386" s="19" t="s">
        <v>656</v>
      </c>
      <c r="C386" s="12" t="s">
        <v>657</v>
      </c>
      <c r="D386" s="3" t="str">
        <f>VLOOKUP(A386,'Requerimentos 7ª Leg. 2015-2018'!A$1:G$97,4,1)</f>
        <v>Saúde, Educação e Cultura</v>
      </c>
      <c r="E386" s="23" t="s">
        <v>51</v>
      </c>
      <c r="F386" s="3" t="s">
        <v>838</v>
      </c>
      <c r="G386" s="6" t="str">
        <f t="shared" ref="G386:G394" si="23">IF(ISNUMBER(SEARCH("2015",A386))," Sétima Legislatura (2015-2018)","")</f>
        <v xml:space="preserve"> Sétima Legislatura (2015-2018)</v>
      </c>
    </row>
    <row r="387" spans="1:7" ht="14.25" customHeight="1" x14ac:dyDescent="0.2">
      <c r="A387" s="35" t="s">
        <v>655</v>
      </c>
      <c r="B387" s="36" t="s">
        <v>656</v>
      </c>
      <c r="C387" s="15" t="s">
        <v>657</v>
      </c>
      <c r="D387" s="3" t="str">
        <f>VLOOKUP(A387,'Requerimentos 7ª Leg. 2015-2018'!A$1:G$97,4,1)</f>
        <v>Saúde, Educação e Cultura</v>
      </c>
      <c r="E387" s="25" t="s">
        <v>51</v>
      </c>
      <c r="F387" s="4" t="s">
        <v>866</v>
      </c>
      <c r="G387" s="5" t="str">
        <f t="shared" si="23"/>
        <v xml:space="preserve"> Sétima Legislatura (2015-2018)</v>
      </c>
    </row>
    <row r="388" spans="1:7" ht="14.25" customHeight="1" x14ac:dyDescent="0.2">
      <c r="A388" s="34" t="s">
        <v>655</v>
      </c>
      <c r="B388" s="19" t="s">
        <v>656</v>
      </c>
      <c r="C388" s="12" t="s">
        <v>657</v>
      </c>
      <c r="D388" s="3" t="str">
        <f>VLOOKUP(A388,'Requerimentos 7ª Leg. 2015-2018'!A$1:G$97,4,1)</f>
        <v>Saúde, Educação e Cultura</v>
      </c>
      <c r="E388" s="23" t="s">
        <v>51</v>
      </c>
      <c r="F388" s="3" t="s">
        <v>882</v>
      </c>
      <c r="G388" s="6" t="str">
        <f t="shared" si="23"/>
        <v xml:space="preserve"> Sétima Legislatura (2015-2018)</v>
      </c>
    </row>
    <row r="389" spans="1:7" ht="14.25" customHeight="1" x14ac:dyDescent="0.2">
      <c r="A389" s="35" t="s">
        <v>655</v>
      </c>
      <c r="B389" s="36" t="s">
        <v>656</v>
      </c>
      <c r="C389" s="15" t="s">
        <v>657</v>
      </c>
      <c r="D389" s="3" t="str">
        <f>VLOOKUP(A389,'Requerimentos 7ª Leg. 2015-2018'!A$1:G$97,4,1)</f>
        <v>Saúde, Educação e Cultura</v>
      </c>
      <c r="E389" s="25" t="s">
        <v>51</v>
      </c>
      <c r="F389" s="4" t="s">
        <v>858</v>
      </c>
      <c r="G389" s="5" t="str">
        <f t="shared" si="23"/>
        <v xml:space="preserve"> Sétima Legislatura (2015-2018)</v>
      </c>
    </row>
    <row r="390" spans="1:7" ht="14.25" customHeight="1" x14ac:dyDescent="0.2">
      <c r="A390" s="34" t="s">
        <v>655</v>
      </c>
      <c r="B390" s="19" t="s">
        <v>656</v>
      </c>
      <c r="C390" s="12" t="s">
        <v>657</v>
      </c>
      <c r="D390" s="3" t="str">
        <f>VLOOKUP(A390,'Requerimentos 7ª Leg. 2015-2018'!A$1:G$97,4,1)</f>
        <v>Saúde, Educação e Cultura</v>
      </c>
      <c r="E390" s="23" t="s">
        <v>51</v>
      </c>
      <c r="F390" s="3" t="s">
        <v>862</v>
      </c>
      <c r="G390" s="6" t="str">
        <f t="shared" si="23"/>
        <v xml:space="preserve"> Sétima Legislatura (2015-2018)</v>
      </c>
    </row>
    <row r="391" spans="1:7" ht="14.25" customHeight="1" x14ac:dyDescent="0.2">
      <c r="A391" s="35" t="s">
        <v>655</v>
      </c>
      <c r="B391" s="36" t="s">
        <v>656</v>
      </c>
      <c r="C391" s="15" t="s">
        <v>657</v>
      </c>
      <c r="D391" s="3" t="str">
        <f>VLOOKUP(A391,'Requerimentos 7ª Leg. 2015-2018'!A$1:G$97,4,1)</f>
        <v>Saúde, Educação e Cultura</v>
      </c>
      <c r="E391" s="25" t="s">
        <v>51</v>
      </c>
      <c r="F391" s="4" t="s">
        <v>840</v>
      </c>
      <c r="G391" s="5" t="str">
        <f t="shared" si="23"/>
        <v xml:space="preserve"> Sétima Legislatura (2015-2018)</v>
      </c>
    </row>
    <row r="392" spans="1:7" ht="14.25" customHeight="1" x14ac:dyDescent="0.2">
      <c r="A392" s="34" t="s">
        <v>655</v>
      </c>
      <c r="B392" s="19" t="s">
        <v>656</v>
      </c>
      <c r="C392" s="12" t="s">
        <v>657</v>
      </c>
      <c r="D392" s="3" t="str">
        <f>VLOOKUP(A392,'Requerimentos 7ª Leg. 2015-2018'!A$1:G$97,4,1)</f>
        <v>Saúde, Educação e Cultura</v>
      </c>
      <c r="E392" s="23" t="s">
        <v>51</v>
      </c>
      <c r="F392" s="3" t="s">
        <v>863</v>
      </c>
      <c r="G392" s="6" t="str">
        <f t="shared" si="23"/>
        <v xml:space="preserve"> Sétima Legislatura (2015-2018)</v>
      </c>
    </row>
    <row r="393" spans="1:7" ht="14.25" customHeight="1" x14ac:dyDescent="0.2">
      <c r="A393" s="35" t="s">
        <v>655</v>
      </c>
      <c r="B393" s="36" t="s">
        <v>656</v>
      </c>
      <c r="C393" s="15" t="s">
        <v>657</v>
      </c>
      <c r="D393" s="3" t="str">
        <f>VLOOKUP(A393,'Requerimentos 7ª Leg. 2015-2018'!A$1:G$97,4,1)</f>
        <v>Saúde, Educação e Cultura</v>
      </c>
      <c r="E393" s="25" t="s">
        <v>51</v>
      </c>
      <c r="F393" s="4" t="s">
        <v>876</v>
      </c>
      <c r="G393" s="5" t="str">
        <f t="shared" si="23"/>
        <v xml:space="preserve"> Sétima Legislatura (2015-2018)</v>
      </c>
    </row>
    <row r="394" spans="1:7" ht="14.25" customHeight="1" x14ac:dyDescent="0.2">
      <c r="A394" s="34" t="s">
        <v>655</v>
      </c>
      <c r="B394" s="19" t="s">
        <v>656</v>
      </c>
      <c r="C394" s="12" t="s">
        <v>657</v>
      </c>
      <c r="D394" s="3" t="str">
        <f>VLOOKUP(A394,'Requerimentos 7ª Leg. 2015-2018'!A$1:G$97,4,1)</f>
        <v>Saúde, Educação e Cultura</v>
      </c>
      <c r="E394" s="23" t="s">
        <v>51</v>
      </c>
      <c r="F394" s="3" t="s">
        <v>43</v>
      </c>
      <c r="G394" s="6" t="str">
        <f t="shared" si="23"/>
        <v xml:space="preserve"> Sétima Legislatura (2015-2018)</v>
      </c>
    </row>
    <row r="395" spans="1:7" ht="14.25" customHeight="1" x14ac:dyDescent="0.2">
      <c r="A395" s="35" t="s">
        <v>659</v>
      </c>
      <c r="B395" s="36" t="s">
        <v>660</v>
      </c>
      <c r="C395" s="15" t="s">
        <v>661</v>
      </c>
      <c r="D395" s="3" t="str">
        <f>VLOOKUP(A395,'Requerimentos 7ª Leg. 2015-2018'!A$1:G$97,4,1)</f>
        <v>Saúde, Educação e Cultura</v>
      </c>
      <c r="E395" s="5" t="s">
        <v>662</v>
      </c>
      <c r="F395" s="4" t="s">
        <v>833</v>
      </c>
      <c r="G395" s="5" t="s">
        <v>470</v>
      </c>
    </row>
    <row r="396" spans="1:7" ht="14.25" customHeight="1" x14ac:dyDescent="0.2">
      <c r="A396" s="34" t="s">
        <v>659</v>
      </c>
      <c r="B396" s="19" t="s">
        <v>660</v>
      </c>
      <c r="C396" s="12" t="s">
        <v>661</v>
      </c>
      <c r="D396" s="3" t="str">
        <f>VLOOKUP(A396,'Requerimentos 7ª Leg. 2015-2018'!A$1:G$97,4,1)</f>
        <v>Saúde, Educação e Cultura</v>
      </c>
      <c r="E396" s="6" t="s">
        <v>662</v>
      </c>
      <c r="F396" s="3" t="s">
        <v>865</v>
      </c>
      <c r="G396" s="6" t="s">
        <v>470</v>
      </c>
    </row>
    <row r="397" spans="1:7" ht="14.25" customHeight="1" x14ac:dyDescent="0.2">
      <c r="A397" s="35" t="s">
        <v>659</v>
      </c>
      <c r="B397" s="36" t="s">
        <v>660</v>
      </c>
      <c r="C397" s="15" t="s">
        <v>661</v>
      </c>
      <c r="D397" s="3" t="str">
        <f>VLOOKUP(A397,'Requerimentos 7ª Leg. 2015-2018'!A$1:G$97,4,1)</f>
        <v>Saúde, Educação e Cultura</v>
      </c>
      <c r="E397" s="5" t="s">
        <v>662</v>
      </c>
      <c r="F397" s="4" t="s">
        <v>882</v>
      </c>
      <c r="G397" s="5" t="s">
        <v>470</v>
      </c>
    </row>
    <row r="398" spans="1:7" ht="14.25" customHeight="1" x14ac:dyDescent="0.2">
      <c r="A398" s="34" t="s">
        <v>659</v>
      </c>
      <c r="B398" s="19" t="s">
        <v>660</v>
      </c>
      <c r="C398" s="12" t="s">
        <v>661</v>
      </c>
      <c r="D398" s="3" t="str">
        <f>VLOOKUP(A398,'Requerimentos 7ª Leg. 2015-2018'!A$1:G$97,4,1)</f>
        <v>Saúde, Educação e Cultura</v>
      </c>
      <c r="E398" s="6" t="s">
        <v>662</v>
      </c>
      <c r="F398" s="3" t="s">
        <v>895</v>
      </c>
      <c r="G398" s="6" t="s">
        <v>470</v>
      </c>
    </row>
    <row r="399" spans="1:7" ht="14.25" customHeight="1" x14ac:dyDescent="0.2">
      <c r="A399" s="35" t="s">
        <v>659</v>
      </c>
      <c r="B399" s="36" t="s">
        <v>660</v>
      </c>
      <c r="C399" s="15" t="s">
        <v>661</v>
      </c>
      <c r="D399" s="3" t="str">
        <f>VLOOKUP(A399,'Requerimentos 7ª Leg. 2015-2018'!A$1:G$97,4,1)</f>
        <v>Saúde, Educação e Cultura</v>
      </c>
      <c r="E399" s="5" t="s">
        <v>662</v>
      </c>
      <c r="F399" s="4" t="s">
        <v>893</v>
      </c>
      <c r="G399" s="5" t="s">
        <v>470</v>
      </c>
    </row>
    <row r="400" spans="1:7" ht="14.25" customHeight="1" x14ac:dyDescent="0.2">
      <c r="A400" s="34" t="s">
        <v>659</v>
      </c>
      <c r="B400" s="19" t="s">
        <v>660</v>
      </c>
      <c r="C400" s="12" t="s">
        <v>661</v>
      </c>
      <c r="D400" s="3" t="str">
        <f>VLOOKUP(A400,'Requerimentos 7ª Leg. 2015-2018'!A$1:G$97,4,1)</f>
        <v>Saúde, Educação e Cultura</v>
      </c>
      <c r="E400" s="6" t="s">
        <v>662</v>
      </c>
      <c r="F400" s="3" t="s">
        <v>858</v>
      </c>
      <c r="G400" s="6" t="s">
        <v>470</v>
      </c>
    </row>
    <row r="401" spans="1:7" ht="14.25" customHeight="1" x14ac:dyDescent="0.2">
      <c r="A401" s="35" t="s">
        <v>659</v>
      </c>
      <c r="B401" s="36" t="s">
        <v>660</v>
      </c>
      <c r="C401" s="15" t="s">
        <v>661</v>
      </c>
      <c r="D401" s="3" t="str">
        <f>VLOOKUP(A401,'Requerimentos 7ª Leg. 2015-2018'!A$1:G$97,4,1)</f>
        <v>Saúde, Educação e Cultura</v>
      </c>
      <c r="E401" s="5" t="s">
        <v>662</v>
      </c>
      <c r="F401" s="4" t="s">
        <v>850</v>
      </c>
      <c r="G401" s="5" t="s">
        <v>470</v>
      </c>
    </row>
    <row r="402" spans="1:7" ht="14.25" customHeight="1" x14ac:dyDescent="0.2">
      <c r="A402" s="34" t="s">
        <v>659</v>
      </c>
      <c r="B402" s="19" t="s">
        <v>660</v>
      </c>
      <c r="C402" s="12" t="s">
        <v>661</v>
      </c>
      <c r="D402" s="3" t="str">
        <f>VLOOKUP(A402,'Requerimentos 7ª Leg. 2015-2018'!A$1:G$97,4,1)</f>
        <v>Saúde, Educação e Cultura</v>
      </c>
      <c r="E402" s="6" t="s">
        <v>662</v>
      </c>
      <c r="F402" s="3" t="s">
        <v>899</v>
      </c>
      <c r="G402" s="6" t="s">
        <v>470</v>
      </c>
    </row>
    <row r="403" spans="1:7" ht="14.25" customHeight="1" x14ac:dyDescent="0.2">
      <c r="A403" s="35" t="s">
        <v>659</v>
      </c>
      <c r="B403" s="36" t="s">
        <v>660</v>
      </c>
      <c r="C403" s="15" t="s">
        <v>661</v>
      </c>
      <c r="D403" s="3" t="str">
        <f>VLOOKUP(A403,'Requerimentos 7ª Leg. 2015-2018'!A$1:G$97,4,1)</f>
        <v>Saúde, Educação e Cultura</v>
      </c>
      <c r="E403" s="5" t="s">
        <v>662</v>
      </c>
      <c r="F403" s="4" t="s">
        <v>841</v>
      </c>
      <c r="G403" s="5" t="s">
        <v>470</v>
      </c>
    </row>
    <row r="404" spans="1:7" ht="14.25" customHeight="1" x14ac:dyDescent="0.2">
      <c r="A404" s="34" t="s">
        <v>659</v>
      </c>
      <c r="B404" s="19" t="s">
        <v>660</v>
      </c>
      <c r="C404" s="12" t="s">
        <v>661</v>
      </c>
      <c r="D404" s="3" t="str">
        <f>VLOOKUP(A404,'Requerimentos 7ª Leg. 2015-2018'!A$1:G$97,4,1)</f>
        <v>Saúde, Educação e Cultura</v>
      </c>
      <c r="E404" s="6" t="s">
        <v>662</v>
      </c>
      <c r="F404" s="3" t="s">
        <v>847</v>
      </c>
      <c r="G404" s="6" t="s">
        <v>470</v>
      </c>
    </row>
    <row r="405" spans="1:7" ht="14.25" customHeight="1" x14ac:dyDescent="0.2">
      <c r="A405" s="35" t="s">
        <v>659</v>
      </c>
      <c r="B405" s="36" t="s">
        <v>660</v>
      </c>
      <c r="C405" s="15" t="s">
        <v>661</v>
      </c>
      <c r="D405" s="3" t="str">
        <f>VLOOKUP(A405,'Requerimentos 7ª Leg. 2015-2018'!A$1:G$97,4,1)</f>
        <v>Saúde, Educação e Cultura</v>
      </c>
      <c r="E405" s="5" t="s">
        <v>662</v>
      </c>
      <c r="F405" s="4" t="s">
        <v>262</v>
      </c>
      <c r="G405" s="5" t="s">
        <v>470</v>
      </c>
    </row>
    <row r="406" spans="1:7" ht="14.25" customHeight="1" x14ac:dyDescent="0.2">
      <c r="A406" s="34" t="s">
        <v>664</v>
      </c>
      <c r="B406" s="19" t="s">
        <v>665</v>
      </c>
      <c r="C406" s="12" t="s">
        <v>666</v>
      </c>
      <c r="D406" s="3" t="str">
        <f>VLOOKUP(A406,'Requerimentos 7ª Leg. 2015-2018'!A$1:G$97,4,1)</f>
        <v>Saúde, Educação e Cultura</v>
      </c>
      <c r="E406" s="23" t="s">
        <v>51</v>
      </c>
      <c r="F406" s="3" t="s">
        <v>833</v>
      </c>
      <c r="G406" s="6" t="str">
        <f t="shared" ref="G406:G418" si="24">IF(ISNUMBER(SEARCH("2015",A406))," Sétima Legislatura (2015-2018)","")</f>
        <v xml:space="preserve"> Sétima Legislatura (2015-2018)</v>
      </c>
    </row>
    <row r="407" spans="1:7" ht="14.25" customHeight="1" x14ac:dyDescent="0.2">
      <c r="A407" s="35" t="s">
        <v>664</v>
      </c>
      <c r="B407" s="36" t="s">
        <v>665</v>
      </c>
      <c r="C407" s="15" t="s">
        <v>666</v>
      </c>
      <c r="D407" s="3" t="str">
        <f>VLOOKUP(A407,'Requerimentos 7ª Leg. 2015-2018'!A$1:G$97,4,1)</f>
        <v>Saúde, Educação e Cultura</v>
      </c>
      <c r="E407" s="25" t="s">
        <v>51</v>
      </c>
      <c r="F407" s="4" t="s">
        <v>898</v>
      </c>
      <c r="G407" s="5" t="str">
        <f t="shared" si="24"/>
        <v xml:space="preserve"> Sétima Legislatura (2015-2018)</v>
      </c>
    </row>
    <row r="408" spans="1:7" ht="14.25" customHeight="1" x14ac:dyDescent="0.2">
      <c r="A408" s="34" t="s">
        <v>664</v>
      </c>
      <c r="B408" s="19" t="s">
        <v>665</v>
      </c>
      <c r="C408" s="12" t="s">
        <v>666</v>
      </c>
      <c r="D408" s="3" t="str">
        <f>VLOOKUP(A408,'Requerimentos 7ª Leg. 2015-2018'!A$1:G$97,4,1)</f>
        <v>Saúde, Educação e Cultura</v>
      </c>
      <c r="E408" s="23" t="s">
        <v>51</v>
      </c>
      <c r="F408" s="3" t="s">
        <v>865</v>
      </c>
      <c r="G408" s="6" t="str">
        <f t="shared" si="24"/>
        <v xml:space="preserve"> Sétima Legislatura (2015-2018)</v>
      </c>
    </row>
    <row r="409" spans="1:7" ht="14.25" customHeight="1" x14ac:dyDescent="0.2">
      <c r="A409" s="35" t="s">
        <v>664</v>
      </c>
      <c r="B409" s="36" t="s">
        <v>665</v>
      </c>
      <c r="C409" s="15" t="s">
        <v>666</v>
      </c>
      <c r="D409" s="3" t="str">
        <f>VLOOKUP(A409,'Requerimentos 7ª Leg. 2015-2018'!A$1:G$97,4,1)</f>
        <v>Saúde, Educação e Cultura</v>
      </c>
      <c r="E409" s="25" t="s">
        <v>51</v>
      </c>
      <c r="F409" s="4" t="s">
        <v>866</v>
      </c>
      <c r="G409" s="5" t="str">
        <f t="shared" si="24"/>
        <v xml:space="preserve"> Sétima Legislatura (2015-2018)</v>
      </c>
    </row>
    <row r="410" spans="1:7" ht="14.25" customHeight="1" x14ac:dyDescent="0.2">
      <c r="A410" s="34" t="s">
        <v>664</v>
      </c>
      <c r="B410" s="19" t="s">
        <v>665</v>
      </c>
      <c r="C410" s="12" t="s">
        <v>666</v>
      </c>
      <c r="D410" s="3" t="str">
        <f>VLOOKUP(A410,'Requerimentos 7ª Leg. 2015-2018'!A$1:G$97,4,1)</f>
        <v>Saúde, Educação e Cultura</v>
      </c>
      <c r="E410" s="23" t="s">
        <v>51</v>
      </c>
      <c r="F410" s="3" t="s">
        <v>882</v>
      </c>
      <c r="G410" s="6" t="str">
        <f t="shared" si="24"/>
        <v xml:space="preserve"> Sétima Legislatura (2015-2018)</v>
      </c>
    </row>
    <row r="411" spans="1:7" ht="14.25" customHeight="1" x14ac:dyDescent="0.2">
      <c r="A411" s="35" t="s">
        <v>664</v>
      </c>
      <c r="B411" s="36" t="s">
        <v>665</v>
      </c>
      <c r="C411" s="15" t="s">
        <v>666</v>
      </c>
      <c r="D411" s="3" t="str">
        <f>VLOOKUP(A411,'Requerimentos 7ª Leg. 2015-2018'!A$1:G$97,4,1)</f>
        <v>Saúde, Educação e Cultura</v>
      </c>
      <c r="E411" s="25" t="s">
        <v>51</v>
      </c>
      <c r="F411" s="4" t="s">
        <v>895</v>
      </c>
      <c r="G411" s="5" t="str">
        <f t="shared" si="24"/>
        <v xml:space="preserve"> Sétima Legislatura (2015-2018)</v>
      </c>
    </row>
    <row r="412" spans="1:7" ht="14.25" customHeight="1" x14ac:dyDescent="0.2">
      <c r="A412" s="34" t="s">
        <v>664</v>
      </c>
      <c r="B412" s="19" t="s">
        <v>665</v>
      </c>
      <c r="C412" s="12" t="s">
        <v>666</v>
      </c>
      <c r="D412" s="3" t="str">
        <f>VLOOKUP(A412,'Requerimentos 7ª Leg. 2015-2018'!A$1:G$97,4,1)</f>
        <v>Saúde, Educação e Cultura</v>
      </c>
      <c r="E412" s="23" t="s">
        <v>51</v>
      </c>
      <c r="F412" s="3" t="s">
        <v>844</v>
      </c>
      <c r="G412" s="6" t="str">
        <f t="shared" si="24"/>
        <v xml:space="preserve"> Sétima Legislatura (2015-2018)</v>
      </c>
    </row>
    <row r="413" spans="1:7" ht="14.25" customHeight="1" x14ac:dyDescent="0.2">
      <c r="A413" s="35" t="s">
        <v>664</v>
      </c>
      <c r="B413" s="36" t="s">
        <v>665</v>
      </c>
      <c r="C413" s="15" t="s">
        <v>666</v>
      </c>
      <c r="D413" s="3" t="str">
        <f>VLOOKUP(A413,'Requerimentos 7ª Leg. 2015-2018'!A$1:G$97,4,1)</f>
        <v>Saúde, Educação e Cultura</v>
      </c>
      <c r="E413" s="25" t="s">
        <v>51</v>
      </c>
      <c r="F413" s="4" t="s">
        <v>835</v>
      </c>
      <c r="G413" s="5" t="str">
        <f t="shared" si="24"/>
        <v xml:space="preserve"> Sétima Legislatura (2015-2018)</v>
      </c>
    </row>
    <row r="414" spans="1:7" ht="14.25" customHeight="1" x14ac:dyDescent="0.2">
      <c r="A414" s="34" t="s">
        <v>664</v>
      </c>
      <c r="B414" s="19" t="s">
        <v>665</v>
      </c>
      <c r="C414" s="12" t="s">
        <v>666</v>
      </c>
      <c r="D414" s="3" t="str">
        <f>VLOOKUP(A414,'Requerimentos 7ª Leg. 2015-2018'!A$1:G$97,4,1)</f>
        <v>Saúde, Educação e Cultura</v>
      </c>
      <c r="E414" s="23" t="s">
        <v>51</v>
      </c>
      <c r="F414" s="3" t="s">
        <v>845</v>
      </c>
      <c r="G414" s="6" t="str">
        <f t="shared" si="24"/>
        <v xml:space="preserve"> Sétima Legislatura (2015-2018)</v>
      </c>
    </row>
    <row r="415" spans="1:7" ht="14.25" customHeight="1" x14ac:dyDescent="0.2">
      <c r="A415" s="35" t="s">
        <v>664</v>
      </c>
      <c r="B415" s="36" t="s">
        <v>665</v>
      </c>
      <c r="C415" s="15" t="s">
        <v>666</v>
      </c>
      <c r="D415" s="3" t="str">
        <f>VLOOKUP(A415,'Requerimentos 7ª Leg. 2015-2018'!A$1:G$97,4,1)</f>
        <v>Saúde, Educação e Cultura</v>
      </c>
      <c r="E415" s="25" t="s">
        <v>51</v>
      </c>
      <c r="F415" s="4" t="s">
        <v>858</v>
      </c>
      <c r="G415" s="5" t="str">
        <f t="shared" si="24"/>
        <v xml:space="preserve"> Sétima Legislatura (2015-2018)</v>
      </c>
    </row>
    <row r="416" spans="1:7" ht="14.25" customHeight="1" x14ac:dyDescent="0.2">
      <c r="A416" s="34" t="s">
        <v>664</v>
      </c>
      <c r="B416" s="19" t="s">
        <v>665</v>
      </c>
      <c r="C416" s="12" t="s">
        <v>666</v>
      </c>
      <c r="D416" s="3" t="str">
        <f>VLOOKUP(A416,'Requerimentos 7ª Leg. 2015-2018'!A$1:G$97,4,1)</f>
        <v>Saúde, Educação e Cultura</v>
      </c>
      <c r="E416" s="23" t="s">
        <v>51</v>
      </c>
      <c r="F416" s="3" t="s">
        <v>850</v>
      </c>
      <c r="G416" s="6" t="str">
        <f t="shared" si="24"/>
        <v xml:space="preserve"> Sétima Legislatura (2015-2018)</v>
      </c>
    </row>
    <row r="417" spans="1:7" ht="14.25" customHeight="1" x14ac:dyDescent="0.2">
      <c r="A417" s="35" t="s">
        <v>664</v>
      </c>
      <c r="B417" s="36" t="s">
        <v>665</v>
      </c>
      <c r="C417" s="15" t="s">
        <v>666</v>
      </c>
      <c r="D417" s="3" t="str">
        <f>VLOOKUP(A417,'Requerimentos 7ª Leg. 2015-2018'!A$1:G$97,4,1)</f>
        <v>Saúde, Educação e Cultura</v>
      </c>
      <c r="E417" s="25" t="s">
        <v>51</v>
      </c>
      <c r="F417" s="4" t="s">
        <v>837</v>
      </c>
      <c r="G417" s="5" t="str">
        <f t="shared" si="24"/>
        <v xml:space="preserve"> Sétima Legislatura (2015-2018)</v>
      </c>
    </row>
    <row r="418" spans="1:7" ht="14.25" customHeight="1" x14ac:dyDescent="0.2">
      <c r="A418" s="34" t="s">
        <v>664</v>
      </c>
      <c r="B418" s="19" t="s">
        <v>665</v>
      </c>
      <c r="C418" s="12" t="s">
        <v>666</v>
      </c>
      <c r="D418" s="3" t="str">
        <f>VLOOKUP(A418,'Requerimentos 7ª Leg. 2015-2018'!A$1:G$97,4,1)</f>
        <v>Saúde, Educação e Cultura</v>
      </c>
      <c r="E418" s="23" t="s">
        <v>51</v>
      </c>
      <c r="F418" s="3" t="s">
        <v>622</v>
      </c>
      <c r="G418" s="6" t="str">
        <f t="shared" si="24"/>
        <v xml:space="preserve"> Sétima Legislatura (2015-2018)</v>
      </c>
    </row>
    <row r="419" spans="1:7" ht="14.25" customHeight="1" x14ac:dyDescent="0.2">
      <c r="A419" s="35" t="s">
        <v>668</v>
      </c>
      <c r="B419" s="36" t="s">
        <v>669</v>
      </c>
      <c r="C419" s="15" t="s">
        <v>670</v>
      </c>
      <c r="D419" s="3" t="str">
        <f>VLOOKUP(A419,'Requerimentos 7ª Leg. 2015-2018'!A$1:G$97,4,1)</f>
        <v>Saúde, Educação e Cultura</v>
      </c>
      <c r="E419" s="5" t="s">
        <v>43</v>
      </c>
      <c r="F419" s="4" t="s">
        <v>882</v>
      </c>
      <c r="G419" s="5" t="s">
        <v>470</v>
      </c>
    </row>
    <row r="420" spans="1:7" ht="14.25" customHeight="1" x14ac:dyDescent="0.2">
      <c r="A420" s="34" t="s">
        <v>668</v>
      </c>
      <c r="B420" s="19" t="s">
        <v>669</v>
      </c>
      <c r="C420" s="12" t="s">
        <v>670</v>
      </c>
      <c r="D420" s="3" t="str">
        <f>VLOOKUP(A420,'Requerimentos 7ª Leg. 2015-2018'!A$1:G$97,4,1)</f>
        <v>Saúde, Educação e Cultura</v>
      </c>
      <c r="E420" s="6" t="s">
        <v>43</v>
      </c>
      <c r="F420" s="3" t="s">
        <v>844</v>
      </c>
      <c r="G420" s="6" t="s">
        <v>470</v>
      </c>
    </row>
    <row r="421" spans="1:7" ht="14.25" customHeight="1" x14ac:dyDescent="0.2">
      <c r="A421" s="35" t="s">
        <v>668</v>
      </c>
      <c r="B421" s="36" t="s">
        <v>669</v>
      </c>
      <c r="C421" s="15" t="s">
        <v>670</v>
      </c>
      <c r="D421" s="3" t="str">
        <f>VLOOKUP(A421,'Requerimentos 7ª Leg. 2015-2018'!A$1:G$97,4,1)</f>
        <v>Saúde, Educação e Cultura</v>
      </c>
      <c r="E421" s="5" t="s">
        <v>43</v>
      </c>
      <c r="F421" s="4" t="s">
        <v>865</v>
      </c>
      <c r="G421" s="5" t="s">
        <v>470</v>
      </c>
    </row>
    <row r="422" spans="1:7" ht="14.25" customHeight="1" x14ac:dyDescent="0.2">
      <c r="A422" s="34" t="s">
        <v>668</v>
      </c>
      <c r="B422" s="19" t="s">
        <v>669</v>
      </c>
      <c r="C422" s="12" t="s">
        <v>670</v>
      </c>
      <c r="D422" s="3" t="str">
        <f>VLOOKUP(A422,'Requerimentos 7ª Leg. 2015-2018'!A$1:G$97,4,1)</f>
        <v>Saúde, Educação e Cultura</v>
      </c>
      <c r="E422" s="6" t="s">
        <v>43</v>
      </c>
      <c r="F422" s="3" t="s">
        <v>866</v>
      </c>
      <c r="G422" s="6" t="s">
        <v>470</v>
      </c>
    </row>
    <row r="423" spans="1:7" ht="14.25" customHeight="1" x14ac:dyDescent="0.2">
      <c r="A423" s="35" t="s">
        <v>668</v>
      </c>
      <c r="B423" s="36" t="s">
        <v>669</v>
      </c>
      <c r="C423" s="15" t="s">
        <v>670</v>
      </c>
      <c r="D423" s="3" t="str">
        <f>VLOOKUP(A423,'Requerimentos 7ª Leg. 2015-2018'!A$1:G$97,4,1)</f>
        <v>Saúde, Educação e Cultura</v>
      </c>
      <c r="E423" s="5" t="s">
        <v>43</v>
      </c>
      <c r="F423" s="4" t="s">
        <v>858</v>
      </c>
      <c r="G423" s="5" t="s">
        <v>470</v>
      </c>
    </row>
    <row r="424" spans="1:7" ht="14.25" customHeight="1" x14ac:dyDescent="0.2">
      <c r="A424" s="34" t="s">
        <v>668</v>
      </c>
      <c r="B424" s="19" t="s">
        <v>669</v>
      </c>
      <c r="C424" s="12" t="s">
        <v>670</v>
      </c>
      <c r="D424" s="3" t="str">
        <f>VLOOKUP(A424,'Requerimentos 7ª Leg. 2015-2018'!A$1:G$97,4,1)</f>
        <v>Saúde, Educação e Cultura</v>
      </c>
      <c r="E424" s="6" t="s">
        <v>43</v>
      </c>
      <c r="F424" s="3" t="s">
        <v>850</v>
      </c>
      <c r="G424" s="6" t="s">
        <v>470</v>
      </c>
    </row>
    <row r="425" spans="1:7" ht="14.25" customHeight="1" x14ac:dyDescent="0.2">
      <c r="A425" s="35" t="s">
        <v>668</v>
      </c>
      <c r="B425" s="36" t="s">
        <v>669</v>
      </c>
      <c r="C425" s="15" t="s">
        <v>670</v>
      </c>
      <c r="D425" s="3" t="str">
        <f>VLOOKUP(A425,'Requerimentos 7ª Leg. 2015-2018'!A$1:G$97,4,1)</f>
        <v>Saúde, Educação e Cultura</v>
      </c>
      <c r="E425" s="5" t="s">
        <v>43</v>
      </c>
      <c r="F425" s="4" t="s">
        <v>51</v>
      </c>
      <c r="G425" s="5" t="s">
        <v>470</v>
      </c>
    </row>
    <row r="426" spans="1:7" ht="14.25" customHeight="1" x14ac:dyDescent="0.2">
      <c r="A426" s="34" t="s">
        <v>672</v>
      </c>
      <c r="B426" s="19" t="s">
        <v>673</v>
      </c>
      <c r="C426" s="12" t="s">
        <v>674</v>
      </c>
      <c r="D426" s="3" t="str">
        <f>VLOOKUP(A426,'Requerimentos 7ª Leg. 2015-2018'!A$1:G$97,4,1)</f>
        <v>Saúde, Educação e Cultura</v>
      </c>
      <c r="E426" s="23" t="s">
        <v>549</v>
      </c>
      <c r="F426" s="3" t="s">
        <v>835</v>
      </c>
      <c r="G426" s="6" t="str">
        <f t="shared" ref="G426:G432" si="25">IF(ISNUMBER(SEARCH("2015",A426))," Sétima Legislatura (2015-2018)","")</f>
        <v xml:space="preserve"> Sétima Legislatura (2015-2018)</v>
      </c>
    </row>
    <row r="427" spans="1:7" ht="14.25" customHeight="1" x14ac:dyDescent="0.2">
      <c r="A427" s="35" t="s">
        <v>672</v>
      </c>
      <c r="B427" s="36" t="s">
        <v>673</v>
      </c>
      <c r="C427" s="15" t="s">
        <v>674</v>
      </c>
      <c r="D427" s="3" t="str">
        <f>VLOOKUP(A427,'Requerimentos 7ª Leg. 2015-2018'!A$1:G$97,4,1)</f>
        <v>Saúde, Educação e Cultura</v>
      </c>
      <c r="E427" s="25" t="s">
        <v>549</v>
      </c>
      <c r="F427" s="4" t="s">
        <v>845</v>
      </c>
      <c r="G427" s="5" t="str">
        <f t="shared" si="25"/>
        <v xml:space="preserve"> Sétima Legislatura (2015-2018)</v>
      </c>
    </row>
    <row r="428" spans="1:7" ht="14.25" customHeight="1" x14ac:dyDescent="0.2">
      <c r="A428" s="34" t="s">
        <v>672</v>
      </c>
      <c r="B428" s="19" t="s">
        <v>673</v>
      </c>
      <c r="C428" s="12" t="s">
        <v>674</v>
      </c>
      <c r="D428" s="3" t="str">
        <f>VLOOKUP(A428,'Requerimentos 7ª Leg. 2015-2018'!A$1:G$97,4,1)</f>
        <v>Saúde, Educação e Cultura</v>
      </c>
      <c r="E428" s="23" t="s">
        <v>549</v>
      </c>
      <c r="F428" s="3" t="s">
        <v>858</v>
      </c>
      <c r="G428" s="6" t="str">
        <f t="shared" si="25"/>
        <v xml:space="preserve"> Sétima Legislatura (2015-2018)</v>
      </c>
    </row>
    <row r="429" spans="1:7" ht="14.25" customHeight="1" x14ac:dyDescent="0.2">
      <c r="A429" s="35" t="s">
        <v>672</v>
      </c>
      <c r="B429" s="36" t="s">
        <v>673</v>
      </c>
      <c r="C429" s="15" t="s">
        <v>674</v>
      </c>
      <c r="D429" s="3" t="str">
        <f>VLOOKUP(A429,'Requerimentos 7ª Leg. 2015-2018'!A$1:G$97,4,1)</f>
        <v>Saúde, Educação e Cultura</v>
      </c>
      <c r="E429" s="25" t="s">
        <v>549</v>
      </c>
      <c r="F429" s="4" t="s">
        <v>850</v>
      </c>
      <c r="G429" s="5" t="str">
        <f t="shared" si="25"/>
        <v xml:space="preserve"> Sétima Legislatura (2015-2018)</v>
      </c>
    </row>
    <row r="430" spans="1:7" ht="14.25" customHeight="1" x14ac:dyDescent="0.2">
      <c r="A430" s="34" t="s">
        <v>672</v>
      </c>
      <c r="B430" s="19" t="s">
        <v>673</v>
      </c>
      <c r="C430" s="12" t="s">
        <v>674</v>
      </c>
      <c r="D430" s="3" t="str">
        <f>VLOOKUP(A430,'Requerimentos 7ª Leg. 2015-2018'!A$1:G$97,4,1)</f>
        <v>Saúde, Educação e Cultura</v>
      </c>
      <c r="E430" s="23" t="s">
        <v>549</v>
      </c>
      <c r="F430" s="3" t="s">
        <v>853</v>
      </c>
      <c r="G430" s="6" t="str">
        <f t="shared" si="25"/>
        <v xml:space="preserve"> Sétima Legislatura (2015-2018)</v>
      </c>
    </row>
    <row r="431" spans="1:7" ht="14.25" customHeight="1" x14ac:dyDescent="0.2">
      <c r="A431" s="35" t="s">
        <v>672</v>
      </c>
      <c r="B431" s="36" t="s">
        <v>673</v>
      </c>
      <c r="C431" s="15" t="s">
        <v>674</v>
      </c>
      <c r="D431" s="3" t="str">
        <f>VLOOKUP(A431,'Requerimentos 7ª Leg. 2015-2018'!A$1:G$97,4,1)</f>
        <v>Saúde, Educação e Cultura</v>
      </c>
      <c r="E431" s="25" t="s">
        <v>549</v>
      </c>
      <c r="F431" s="4" t="s">
        <v>847</v>
      </c>
      <c r="G431" s="5" t="str">
        <f t="shared" si="25"/>
        <v xml:space="preserve"> Sétima Legislatura (2015-2018)</v>
      </c>
    </row>
    <row r="432" spans="1:7" ht="14.25" customHeight="1" x14ac:dyDescent="0.2">
      <c r="A432" s="34" t="s">
        <v>672</v>
      </c>
      <c r="B432" s="19" t="s">
        <v>673</v>
      </c>
      <c r="C432" s="12" t="s">
        <v>674</v>
      </c>
      <c r="D432" s="3" t="str">
        <f>VLOOKUP(A432,'Requerimentos 7ª Leg. 2015-2018'!A$1:G$97,4,1)</f>
        <v>Saúde, Educação e Cultura</v>
      </c>
      <c r="E432" s="23" t="s">
        <v>549</v>
      </c>
      <c r="F432" s="3" t="s">
        <v>43</v>
      </c>
      <c r="G432" s="6" t="str">
        <f t="shared" si="25"/>
        <v xml:space="preserve"> Sétima Legislatura (2015-2018)</v>
      </c>
    </row>
    <row r="433" spans="1:7" ht="14.25" customHeight="1" x14ac:dyDescent="0.2">
      <c r="A433" s="35" t="s">
        <v>676</v>
      </c>
      <c r="B433" s="36" t="s">
        <v>677</v>
      </c>
      <c r="C433" s="15" t="s">
        <v>678</v>
      </c>
      <c r="D433" s="3" t="str">
        <f>VLOOKUP(A433,'Requerimentos 7ª Leg. 2015-2018'!A$1:G$97,4,1)</f>
        <v>Saúde, Educação e Cultura</v>
      </c>
      <c r="E433" s="5" t="s">
        <v>477</v>
      </c>
      <c r="F433" s="4" t="s">
        <v>838</v>
      </c>
      <c r="G433" s="5" t="s">
        <v>470</v>
      </c>
    </row>
    <row r="434" spans="1:7" ht="14.25" customHeight="1" x14ac:dyDescent="0.2">
      <c r="A434" s="34" t="s">
        <v>676</v>
      </c>
      <c r="B434" s="19" t="s">
        <v>677</v>
      </c>
      <c r="C434" s="12" t="s">
        <v>678</v>
      </c>
      <c r="D434" s="3" t="str">
        <f>VLOOKUP(A434,'Requerimentos 7ª Leg. 2015-2018'!A$1:G$97,4,1)</f>
        <v>Saúde, Educação e Cultura</v>
      </c>
      <c r="E434" s="6" t="s">
        <v>477</v>
      </c>
      <c r="F434" s="3" t="s">
        <v>895</v>
      </c>
      <c r="G434" s="6" t="s">
        <v>470</v>
      </c>
    </row>
    <row r="435" spans="1:7" ht="14.25" customHeight="1" x14ac:dyDescent="0.2">
      <c r="A435" s="35" t="s">
        <v>676</v>
      </c>
      <c r="B435" s="36" t="s">
        <v>677</v>
      </c>
      <c r="C435" s="15" t="s">
        <v>678</v>
      </c>
      <c r="D435" s="3" t="str">
        <f>VLOOKUP(A435,'Requerimentos 7ª Leg. 2015-2018'!A$1:G$97,4,1)</f>
        <v>Saúde, Educação e Cultura</v>
      </c>
      <c r="E435" s="5" t="s">
        <v>477</v>
      </c>
      <c r="F435" s="4" t="s">
        <v>882</v>
      </c>
      <c r="G435" s="5" t="s">
        <v>470</v>
      </c>
    </row>
    <row r="436" spans="1:7" ht="14.25" customHeight="1" x14ac:dyDescent="0.2">
      <c r="A436" s="34" t="s">
        <v>676</v>
      </c>
      <c r="B436" s="19" t="s">
        <v>677</v>
      </c>
      <c r="C436" s="12" t="s">
        <v>678</v>
      </c>
      <c r="D436" s="3" t="str">
        <f>VLOOKUP(A436,'Requerimentos 7ª Leg. 2015-2018'!A$1:G$97,4,1)</f>
        <v>Saúde, Educação e Cultura</v>
      </c>
      <c r="E436" s="6" t="s">
        <v>477</v>
      </c>
      <c r="F436" s="3" t="s">
        <v>845</v>
      </c>
      <c r="G436" s="6" t="s">
        <v>470</v>
      </c>
    </row>
    <row r="437" spans="1:7" ht="14.25" customHeight="1" x14ac:dyDescent="0.2">
      <c r="A437" s="35" t="s">
        <v>676</v>
      </c>
      <c r="B437" s="36" t="s">
        <v>677</v>
      </c>
      <c r="C437" s="15" t="s">
        <v>678</v>
      </c>
      <c r="D437" s="3" t="str">
        <f>VLOOKUP(A437,'Requerimentos 7ª Leg. 2015-2018'!A$1:G$97,4,1)</f>
        <v>Saúde, Educação e Cultura</v>
      </c>
      <c r="E437" s="5" t="s">
        <v>477</v>
      </c>
      <c r="F437" s="4" t="s">
        <v>835</v>
      </c>
      <c r="G437" s="5" t="s">
        <v>470</v>
      </c>
    </row>
    <row r="438" spans="1:7" ht="14.25" customHeight="1" x14ac:dyDescent="0.2">
      <c r="A438" s="34" t="s">
        <v>676</v>
      </c>
      <c r="B438" s="19" t="s">
        <v>677</v>
      </c>
      <c r="C438" s="12" t="s">
        <v>678</v>
      </c>
      <c r="D438" s="3" t="str">
        <f>VLOOKUP(A438,'Requerimentos 7ª Leg. 2015-2018'!A$1:G$97,4,1)</f>
        <v>Saúde, Educação e Cultura</v>
      </c>
      <c r="E438" s="6" t="s">
        <v>477</v>
      </c>
      <c r="F438" s="3" t="s">
        <v>858</v>
      </c>
      <c r="G438" s="6" t="s">
        <v>470</v>
      </c>
    </row>
    <row r="439" spans="1:7" ht="14.25" customHeight="1" x14ac:dyDescent="0.2">
      <c r="A439" s="35" t="s">
        <v>676</v>
      </c>
      <c r="B439" s="36" t="s">
        <v>677</v>
      </c>
      <c r="C439" s="15" t="s">
        <v>678</v>
      </c>
      <c r="D439" s="3" t="str">
        <f>VLOOKUP(A439,'Requerimentos 7ª Leg. 2015-2018'!A$1:G$97,4,1)</f>
        <v>Saúde, Educação e Cultura</v>
      </c>
      <c r="E439" s="5" t="s">
        <v>477</v>
      </c>
      <c r="F439" s="4" t="s">
        <v>862</v>
      </c>
      <c r="G439" s="5" t="s">
        <v>470</v>
      </c>
    </row>
    <row r="440" spans="1:7" ht="14.25" customHeight="1" x14ac:dyDescent="0.2">
      <c r="A440" s="34" t="s">
        <v>676</v>
      </c>
      <c r="B440" s="19" t="s">
        <v>677</v>
      </c>
      <c r="C440" s="12" t="s">
        <v>678</v>
      </c>
      <c r="D440" s="3" t="str">
        <f>VLOOKUP(A440,'Requerimentos 7ª Leg. 2015-2018'!A$1:G$97,4,1)</f>
        <v>Saúde, Educação e Cultura</v>
      </c>
      <c r="E440" s="6" t="s">
        <v>477</v>
      </c>
      <c r="F440" s="3" t="s">
        <v>840</v>
      </c>
      <c r="G440" s="6" t="s">
        <v>470</v>
      </c>
    </row>
    <row r="441" spans="1:7" ht="14.25" customHeight="1" x14ac:dyDescent="0.2">
      <c r="A441" s="35" t="s">
        <v>676</v>
      </c>
      <c r="B441" s="36" t="s">
        <v>677</v>
      </c>
      <c r="C441" s="15" t="s">
        <v>678</v>
      </c>
      <c r="D441" s="3" t="str">
        <f>VLOOKUP(A441,'Requerimentos 7ª Leg. 2015-2018'!A$1:G$97,4,1)</f>
        <v>Saúde, Educação e Cultura</v>
      </c>
      <c r="E441" s="5" t="s">
        <v>477</v>
      </c>
      <c r="F441" s="4" t="s">
        <v>847</v>
      </c>
      <c r="G441" s="5" t="s">
        <v>470</v>
      </c>
    </row>
    <row r="442" spans="1:7" ht="14.25" customHeight="1" x14ac:dyDescent="0.2">
      <c r="A442" s="34" t="s">
        <v>676</v>
      </c>
      <c r="B442" s="19" t="s">
        <v>677</v>
      </c>
      <c r="C442" s="12" t="s">
        <v>678</v>
      </c>
      <c r="D442" s="3" t="str">
        <f>VLOOKUP(A442,'Requerimentos 7ª Leg. 2015-2018'!A$1:G$97,4,1)</f>
        <v>Saúde, Educação e Cultura</v>
      </c>
      <c r="E442" s="6" t="s">
        <v>477</v>
      </c>
      <c r="F442" s="3" t="s">
        <v>43</v>
      </c>
      <c r="G442" s="6" t="s">
        <v>470</v>
      </c>
    </row>
    <row r="443" spans="1:7" ht="14.25" customHeight="1" x14ac:dyDescent="0.2">
      <c r="A443" s="35" t="s">
        <v>680</v>
      </c>
      <c r="B443" s="36" t="s">
        <v>681</v>
      </c>
      <c r="C443" s="15" t="s">
        <v>682</v>
      </c>
      <c r="D443" s="3" t="str">
        <f>VLOOKUP(A443,'Requerimentos 7ª Leg. 2015-2018'!A$1:G$97,4,1)</f>
        <v>Saúde, Educação e Cultura</v>
      </c>
      <c r="E443" s="25" t="s">
        <v>135</v>
      </c>
      <c r="F443" s="4" t="s">
        <v>865</v>
      </c>
      <c r="G443" s="5" t="str">
        <f t="shared" ref="G443:G449" si="26">IF(ISNUMBER(SEARCH("2015",A443))," Sétima Legislatura (2015-2018)","")</f>
        <v xml:space="preserve"> Sétima Legislatura (2015-2018)</v>
      </c>
    </row>
    <row r="444" spans="1:7" ht="14.25" customHeight="1" x14ac:dyDescent="0.2">
      <c r="A444" s="34" t="s">
        <v>680</v>
      </c>
      <c r="B444" s="19" t="s">
        <v>681</v>
      </c>
      <c r="C444" s="12" t="s">
        <v>682</v>
      </c>
      <c r="D444" s="3" t="str">
        <f>VLOOKUP(A444,'Requerimentos 7ª Leg. 2015-2018'!A$1:G$97,4,1)</f>
        <v>Saúde, Educação e Cultura</v>
      </c>
      <c r="E444" s="23" t="s">
        <v>135</v>
      </c>
      <c r="F444" s="3" t="s">
        <v>866</v>
      </c>
      <c r="G444" s="6" t="str">
        <f t="shared" si="26"/>
        <v xml:space="preserve"> Sétima Legislatura (2015-2018)</v>
      </c>
    </row>
    <row r="445" spans="1:7" ht="14.25" customHeight="1" x14ac:dyDescent="0.2">
      <c r="A445" s="35" t="s">
        <v>680</v>
      </c>
      <c r="B445" s="36" t="s">
        <v>681</v>
      </c>
      <c r="C445" s="15" t="s">
        <v>682</v>
      </c>
      <c r="D445" s="3" t="str">
        <f>VLOOKUP(A445,'Requerimentos 7ª Leg. 2015-2018'!A$1:G$97,4,1)</f>
        <v>Saúde, Educação e Cultura</v>
      </c>
      <c r="E445" s="25" t="s">
        <v>135</v>
      </c>
      <c r="F445" s="4" t="s">
        <v>845</v>
      </c>
      <c r="G445" s="5" t="str">
        <f t="shared" si="26"/>
        <v xml:space="preserve"> Sétima Legislatura (2015-2018)</v>
      </c>
    </row>
    <row r="446" spans="1:7" ht="14.25" customHeight="1" x14ac:dyDescent="0.2">
      <c r="A446" s="34" t="s">
        <v>680</v>
      </c>
      <c r="B446" s="19" t="s">
        <v>681</v>
      </c>
      <c r="C446" s="12" t="s">
        <v>682</v>
      </c>
      <c r="D446" s="3" t="str">
        <f>VLOOKUP(A446,'Requerimentos 7ª Leg. 2015-2018'!A$1:G$97,4,1)</f>
        <v>Saúde, Educação e Cultura</v>
      </c>
      <c r="E446" s="23" t="s">
        <v>135</v>
      </c>
      <c r="F446" s="3" t="s">
        <v>846</v>
      </c>
      <c r="G446" s="6" t="str">
        <f t="shared" si="26"/>
        <v xml:space="preserve"> Sétima Legislatura (2015-2018)</v>
      </c>
    </row>
    <row r="447" spans="1:7" ht="14.25" customHeight="1" x14ac:dyDescent="0.2">
      <c r="A447" s="35" t="s">
        <v>680</v>
      </c>
      <c r="B447" s="36" t="s">
        <v>681</v>
      </c>
      <c r="C447" s="15" t="s">
        <v>682</v>
      </c>
      <c r="D447" s="3" t="str">
        <f>VLOOKUP(A447,'Requerimentos 7ª Leg. 2015-2018'!A$1:G$97,4,1)</f>
        <v>Saúde, Educação e Cultura</v>
      </c>
      <c r="E447" s="25" t="s">
        <v>135</v>
      </c>
      <c r="F447" s="4" t="s">
        <v>858</v>
      </c>
      <c r="G447" s="5" t="str">
        <f t="shared" si="26"/>
        <v xml:space="preserve"> Sétima Legislatura (2015-2018)</v>
      </c>
    </row>
    <row r="448" spans="1:7" ht="14.25" customHeight="1" x14ac:dyDescent="0.2">
      <c r="A448" s="34" t="s">
        <v>680</v>
      </c>
      <c r="B448" s="19" t="s">
        <v>681</v>
      </c>
      <c r="C448" s="12" t="s">
        <v>682</v>
      </c>
      <c r="D448" s="3" t="str">
        <f>VLOOKUP(A448,'Requerimentos 7ª Leg. 2015-2018'!A$1:G$97,4,1)</f>
        <v>Saúde, Educação e Cultura</v>
      </c>
      <c r="E448" s="23" t="s">
        <v>135</v>
      </c>
      <c r="F448" s="3" t="s">
        <v>850</v>
      </c>
      <c r="G448" s="6" t="str">
        <f t="shared" si="26"/>
        <v xml:space="preserve"> Sétima Legislatura (2015-2018)</v>
      </c>
    </row>
    <row r="449" spans="1:7" ht="14.25" customHeight="1" x14ac:dyDescent="0.2">
      <c r="A449" s="35" t="s">
        <v>680</v>
      </c>
      <c r="B449" s="36" t="s">
        <v>681</v>
      </c>
      <c r="C449" s="15" t="s">
        <v>682</v>
      </c>
      <c r="D449" s="3" t="str">
        <f>VLOOKUP(A449,'Requerimentos 7ª Leg. 2015-2018'!A$1:G$97,4,1)</f>
        <v>Saúde, Educação e Cultura</v>
      </c>
      <c r="E449" s="25" t="s">
        <v>135</v>
      </c>
      <c r="F449" s="4" t="s">
        <v>853</v>
      </c>
      <c r="G449" s="5" t="str">
        <f t="shared" si="26"/>
        <v xml:space="preserve"> Sétima Legislatura (2015-2018)</v>
      </c>
    </row>
    <row r="450" spans="1:7" ht="14.25" customHeight="1" x14ac:dyDescent="0.2">
      <c r="A450" s="34" t="s">
        <v>684</v>
      </c>
      <c r="B450" s="19" t="s">
        <v>685</v>
      </c>
      <c r="C450" s="12" t="s">
        <v>686</v>
      </c>
      <c r="D450" s="3" t="str">
        <f>VLOOKUP(A450,'Requerimentos 7ª Leg. 2015-2018'!A$1:G$97,4,1)</f>
        <v>Saúde, Educação e Cultura</v>
      </c>
      <c r="E450" s="6" t="s">
        <v>135</v>
      </c>
      <c r="F450" s="3" t="s">
        <v>865</v>
      </c>
      <c r="G450" s="6" t="s">
        <v>470</v>
      </c>
    </row>
    <row r="451" spans="1:7" ht="14.25" customHeight="1" x14ac:dyDescent="0.2">
      <c r="A451" s="35" t="s">
        <v>684</v>
      </c>
      <c r="B451" s="36" t="s">
        <v>685</v>
      </c>
      <c r="C451" s="15" t="s">
        <v>686</v>
      </c>
      <c r="D451" s="3" t="str">
        <f>VLOOKUP(A451,'Requerimentos 7ª Leg. 2015-2018'!A$1:G$97,4,1)</f>
        <v>Saúde, Educação e Cultura</v>
      </c>
      <c r="E451" s="5" t="s">
        <v>135</v>
      </c>
      <c r="F451" s="4" t="s">
        <v>866</v>
      </c>
      <c r="G451" s="5" t="s">
        <v>470</v>
      </c>
    </row>
    <row r="452" spans="1:7" ht="14.25" customHeight="1" x14ac:dyDescent="0.2">
      <c r="A452" s="34" t="s">
        <v>684</v>
      </c>
      <c r="B452" s="19" t="s">
        <v>685</v>
      </c>
      <c r="C452" s="12" t="s">
        <v>686</v>
      </c>
      <c r="D452" s="3" t="str">
        <f>VLOOKUP(A452,'Requerimentos 7ª Leg. 2015-2018'!A$1:G$97,4,1)</f>
        <v>Saúde, Educação e Cultura</v>
      </c>
      <c r="E452" s="6" t="s">
        <v>135</v>
      </c>
      <c r="F452" s="3" t="s">
        <v>900</v>
      </c>
      <c r="G452" s="6" t="s">
        <v>470</v>
      </c>
    </row>
    <row r="453" spans="1:7" ht="14.25" customHeight="1" x14ac:dyDescent="0.2">
      <c r="A453" s="35" t="s">
        <v>684</v>
      </c>
      <c r="B453" s="36" t="s">
        <v>685</v>
      </c>
      <c r="C453" s="15" t="s">
        <v>686</v>
      </c>
      <c r="D453" s="3" t="str">
        <f>VLOOKUP(A453,'Requerimentos 7ª Leg. 2015-2018'!A$1:G$97,4,1)</f>
        <v>Saúde, Educação e Cultura</v>
      </c>
      <c r="E453" s="5" t="s">
        <v>135</v>
      </c>
      <c r="F453" s="4" t="s">
        <v>846</v>
      </c>
      <c r="G453" s="5" t="s">
        <v>470</v>
      </c>
    </row>
    <row r="454" spans="1:7" ht="14.25" customHeight="1" x14ac:dyDescent="0.2">
      <c r="A454" s="34" t="s">
        <v>684</v>
      </c>
      <c r="B454" s="19" t="s">
        <v>685</v>
      </c>
      <c r="C454" s="12" t="s">
        <v>686</v>
      </c>
      <c r="D454" s="3" t="str">
        <f>VLOOKUP(A454,'Requerimentos 7ª Leg. 2015-2018'!A$1:G$97,4,1)</f>
        <v>Saúde, Educação e Cultura</v>
      </c>
      <c r="E454" s="6" t="s">
        <v>135</v>
      </c>
      <c r="F454" s="3" t="s">
        <v>858</v>
      </c>
      <c r="G454" s="6" t="s">
        <v>470</v>
      </c>
    </row>
    <row r="455" spans="1:7" ht="14.25" customHeight="1" x14ac:dyDescent="0.2">
      <c r="A455" s="35" t="s">
        <v>684</v>
      </c>
      <c r="B455" s="36" t="s">
        <v>685</v>
      </c>
      <c r="C455" s="15" t="s">
        <v>686</v>
      </c>
      <c r="D455" s="3" t="str">
        <f>VLOOKUP(A455,'Requerimentos 7ª Leg. 2015-2018'!A$1:G$97,4,1)</f>
        <v>Saúde, Educação e Cultura</v>
      </c>
      <c r="E455" s="5" t="s">
        <v>135</v>
      </c>
      <c r="F455" s="4" t="s">
        <v>850</v>
      </c>
      <c r="G455" s="5" t="s">
        <v>470</v>
      </c>
    </row>
    <row r="456" spans="1:7" ht="14.25" customHeight="1" x14ac:dyDescent="0.2">
      <c r="A456" s="34" t="s">
        <v>684</v>
      </c>
      <c r="B456" s="19" t="s">
        <v>685</v>
      </c>
      <c r="C456" s="12" t="s">
        <v>686</v>
      </c>
      <c r="D456" s="3" t="str">
        <f>VLOOKUP(A456,'Requerimentos 7ª Leg. 2015-2018'!A$1:G$97,4,1)</f>
        <v>Saúde, Educação e Cultura</v>
      </c>
      <c r="E456" s="6" t="s">
        <v>135</v>
      </c>
      <c r="F456" s="3" t="s">
        <v>51</v>
      </c>
      <c r="G456" s="6" t="s">
        <v>470</v>
      </c>
    </row>
    <row r="457" spans="1:7" ht="14.25" customHeight="1" x14ac:dyDescent="0.2">
      <c r="A457" s="35" t="s">
        <v>687</v>
      </c>
      <c r="B457" s="36" t="s">
        <v>688</v>
      </c>
      <c r="C457" s="15" t="s">
        <v>689</v>
      </c>
      <c r="D457" s="3" t="str">
        <f>VLOOKUP(A457,'Requerimentos 7ª Leg. 2015-2018'!A$1:G$97,4,1)</f>
        <v>Saúde, Educação e Cultura</v>
      </c>
      <c r="E457" s="25" t="s">
        <v>503</v>
      </c>
      <c r="F457" s="4" t="s">
        <v>865</v>
      </c>
      <c r="G457" s="5" t="str">
        <f t="shared" ref="G457:G463" si="27">IF(ISNUMBER(SEARCH("2015",A457))," Sétima Legislatura (2015-2018)","")</f>
        <v xml:space="preserve"> Sétima Legislatura (2015-2018)</v>
      </c>
    </row>
    <row r="458" spans="1:7" ht="14.25" customHeight="1" x14ac:dyDescent="0.2">
      <c r="A458" s="34" t="s">
        <v>687</v>
      </c>
      <c r="B458" s="19" t="s">
        <v>688</v>
      </c>
      <c r="C458" s="12" t="s">
        <v>689</v>
      </c>
      <c r="D458" s="3" t="str">
        <f>VLOOKUP(A458,'Requerimentos 7ª Leg. 2015-2018'!A$1:G$97,4,1)</f>
        <v>Saúde, Educação e Cultura</v>
      </c>
      <c r="E458" s="23" t="s">
        <v>503</v>
      </c>
      <c r="F458" s="3" t="s">
        <v>895</v>
      </c>
      <c r="G458" s="6" t="str">
        <f t="shared" si="27"/>
        <v xml:space="preserve"> Sétima Legislatura (2015-2018)</v>
      </c>
    </row>
    <row r="459" spans="1:7" ht="14.25" customHeight="1" x14ac:dyDescent="0.2">
      <c r="A459" s="35" t="s">
        <v>687</v>
      </c>
      <c r="B459" s="36" t="s">
        <v>688</v>
      </c>
      <c r="C459" s="15" t="s">
        <v>689</v>
      </c>
      <c r="D459" s="3" t="str">
        <f>VLOOKUP(A459,'Requerimentos 7ª Leg. 2015-2018'!A$1:G$97,4,1)</f>
        <v>Saúde, Educação e Cultura</v>
      </c>
      <c r="E459" s="25" t="s">
        <v>503</v>
      </c>
      <c r="F459" s="4" t="s">
        <v>842</v>
      </c>
      <c r="G459" s="5" t="str">
        <f t="shared" si="27"/>
        <v xml:space="preserve"> Sétima Legislatura (2015-2018)</v>
      </c>
    </row>
    <row r="460" spans="1:7" ht="14.25" customHeight="1" x14ac:dyDescent="0.2">
      <c r="A460" s="34" t="s">
        <v>687</v>
      </c>
      <c r="B460" s="19" t="s">
        <v>688</v>
      </c>
      <c r="C460" s="12" t="s">
        <v>689</v>
      </c>
      <c r="D460" s="3" t="str">
        <f>VLOOKUP(A460,'Requerimentos 7ª Leg. 2015-2018'!A$1:G$97,4,1)</f>
        <v>Saúde, Educação e Cultura</v>
      </c>
      <c r="E460" s="23" t="s">
        <v>503</v>
      </c>
      <c r="F460" s="3" t="s">
        <v>845</v>
      </c>
      <c r="G460" s="6" t="str">
        <f t="shared" si="27"/>
        <v xml:space="preserve"> Sétima Legislatura (2015-2018)</v>
      </c>
    </row>
    <row r="461" spans="1:7" ht="14.25" customHeight="1" x14ac:dyDescent="0.2">
      <c r="A461" s="35" t="s">
        <v>687</v>
      </c>
      <c r="B461" s="36" t="s">
        <v>688</v>
      </c>
      <c r="C461" s="15" t="s">
        <v>689</v>
      </c>
      <c r="D461" s="3" t="str">
        <f>VLOOKUP(A461,'Requerimentos 7ª Leg. 2015-2018'!A$1:G$97,4,1)</f>
        <v>Saúde, Educação e Cultura</v>
      </c>
      <c r="E461" s="25" t="s">
        <v>503</v>
      </c>
      <c r="F461" s="4" t="s">
        <v>858</v>
      </c>
      <c r="G461" s="5" t="str">
        <f t="shared" si="27"/>
        <v xml:space="preserve"> Sétima Legislatura (2015-2018)</v>
      </c>
    </row>
    <row r="462" spans="1:7" ht="14.25" customHeight="1" x14ac:dyDescent="0.2">
      <c r="A462" s="34" t="s">
        <v>687</v>
      </c>
      <c r="B462" s="19" t="s">
        <v>688</v>
      </c>
      <c r="C462" s="12" t="s">
        <v>689</v>
      </c>
      <c r="D462" s="3" t="str">
        <f>VLOOKUP(A462,'Requerimentos 7ª Leg. 2015-2018'!A$1:G$97,4,1)</f>
        <v>Saúde, Educação e Cultura</v>
      </c>
      <c r="E462" s="23" t="s">
        <v>503</v>
      </c>
      <c r="F462" s="3" t="s">
        <v>862</v>
      </c>
      <c r="G462" s="6" t="str">
        <f t="shared" si="27"/>
        <v xml:space="preserve"> Sétima Legislatura (2015-2018)</v>
      </c>
    </row>
    <row r="463" spans="1:7" ht="14.25" customHeight="1" x14ac:dyDescent="0.2">
      <c r="A463" s="35" t="s">
        <v>687</v>
      </c>
      <c r="B463" s="36" t="s">
        <v>688</v>
      </c>
      <c r="C463" s="15" t="s">
        <v>689</v>
      </c>
      <c r="D463" s="3" t="str">
        <f>VLOOKUP(A463,'Requerimentos 7ª Leg. 2015-2018'!A$1:G$97,4,1)</f>
        <v>Saúde, Educação e Cultura</v>
      </c>
      <c r="E463" s="25" t="s">
        <v>503</v>
      </c>
      <c r="F463" s="4" t="s">
        <v>51</v>
      </c>
      <c r="G463" s="5" t="str">
        <f t="shared" si="27"/>
        <v xml:space="preserve"> Sétima Legislatura (2015-2018)</v>
      </c>
    </row>
    <row r="464" spans="1:7" ht="14.25" customHeight="1" x14ac:dyDescent="0.2">
      <c r="A464" s="34" t="s">
        <v>691</v>
      </c>
      <c r="B464" s="19" t="s">
        <v>692</v>
      </c>
      <c r="C464" s="12" t="s">
        <v>693</v>
      </c>
      <c r="D464" s="3" t="str">
        <f>VLOOKUP(A464,'Requerimentos 7ª Leg. 2015-2018'!A$1:G$97,4,1)</f>
        <v>Saúde, Educação e Cultura</v>
      </c>
      <c r="E464" s="6" t="s">
        <v>662</v>
      </c>
      <c r="F464" s="3" t="s">
        <v>838</v>
      </c>
      <c r="G464" s="6" t="s">
        <v>470</v>
      </c>
    </row>
    <row r="465" spans="1:7" ht="14.25" customHeight="1" x14ac:dyDescent="0.2">
      <c r="A465" s="35" t="s">
        <v>691</v>
      </c>
      <c r="B465" s="36" t="s">
        <v>692</v>
      </c>
      <c r="C465" s="15" t="s">
        <v>693</v>
      </c>
      <c r="D465" s="3" t="str">
        <f>VLOOKUP(A465,'Requerimentos 7ª Leg. 2015-2018'!A$1:G$97,4,1)</f>
        <v>Saúde, Educação e Cultura</v>
      </c>
      <c r="E465" s="5" t="s">
        <v>662</v>
      </c>
      <c r="F465" s="4" t="s">
        <v>898</v>
      </c>
      <c r="G465" s="5" t="s">
        <v>470</v>
      </c>
    </row>
    <row r="466" spans="1:7" ht="14.25" customHeight="1" x14ac:dyDescent="0.2">
      <c r="A466" s="34" t="s">
        <v>691</v>
      </c>
      <c r="B466" s="19" t="s">
        <v>692</v>
      </c>
      <c r="C466" s="12" t="s">
        <v>693</v>
      </c>
      <c r="D466" s="3" t="str">
        <f>VLOOKUP(A466,'Requerimentos 7ª Leg. 2015-2018'!A$1:G$97,4,1)</f>
        <v>Saúde, Educação e Cultura</v>
      </c>
      <c r="E466" s="6" t="s">
        <v>662</v>
      </c>
      <c r="F466" s="3" t="s">
        <v>865</v>
      </c>
      <c r="G466" s="6" t="s">
        <v>470</v>
      </c>
    </row>
    <row r="467" spans="1:7" ht="14.25" customHeight="1" x14ac:dyDescent="0.2">
      <c r="A467" s="35" t="s">
        <v>691</v>
      </c>
      <c r="B467" s="36" t="s">
        <v>692</v>
      </c>
      <c r="C467" s="15" t="s">
        <v>693</v>
      </c>
      <c r="D467" s="3" t="str">
        <f>VLOOKUP(A467,'Requerimentos 7ª Leg. 2015-2018'!A$1:G$97,4,1)</f>
        <v>Saúde, Educação e Cultura</v>
      </c>
      <c r="E467" s="5" t="s">
        <v>662</v>
      </c>
      <c r="F467" s="4" t="s">
        <v>882</v>
      </c>
      <c r="G467" s="5" t="s">
        <v>470</v>
      </c>
    </row>
    <row r="468" spans="1:7" ht="14.25" customHeight="1" x14ac:dyDescent="0.2">
      <c r="A468" s="34" t="s">
        <v>691</v>
      </c>
      <c r="B468" s="19" t="s">
        <v>692</v>
      </c>
      <c r="C468" s="12" t="s">
        <v>693</v>
      </c>
      <c r="D468" s="3" t="str">
        <f>VLOOKUP(A468,'Requerimentos 7ª Leg. 2015-2018'!A$1:G$97,4,1)</f>
        <v>Saúde, Educação e Cultura</v>
      </c>
      <c r="E468" s="6" t="s">
        <v>662</v>
      </c>
      <c r="F468" s="3" t="s">
        <v>893</v>
      </c>
      <c r="G468" s="6" t="s">
        <v>470</v>
      </c>
    </row>
    <row r="469" spans="1:7" ht="14.25" customHeight="1" x14ac:dyDescent="0.2">
      <c r="A469" s="35" t="s">
        <v>691</v>
      </c>
      <c r="B469" s="36" t="s">
        <v>692</v>
      </c>
      <c r="C469" s="15" t="s">
        <v>693</v>
      </c>
      <c r="D469" s="3" t="str">
        <f>VLOOKUP(A469,'Requerimentos 7ª Leg. 2015-2018'!A$1:G$97,4,1)</f>
        <v>Saúde, Educação e Cultura</v>
      </c>
      <c r="E469" s="5" t="s">
        <v>662</v>
      </c>
      <c r="F469" s="4" t="s">
        <v>845</v>
      </c>
      <c r="G469" s="5" t="s">
        <v>470</v>
      </c>
    </row>
    <row r="470" spans="1:7" ht="14.25" customHeight="1" x14ac:dyDescent="0.2">
      <c r="A470" s="34" t="s">
        <v>691</v>
      </c>
      <c r="B470" s="19" t="s">
        <v>692</v>
      </c>
      <c r="C470" s="12" t="s">
        <v>693</v>
      </c>
      <c r="D470" s="3" t="str">
        <f>VLOOKUP(A470,'Requerimentos 7ª Leg. 2015-2018'!A$1:G$97,4,1)</f>
        <v>Saúde, Educação e Cultura</v>
      </c>
      <c r="E470" s="6" t="s">
        <v>662</v>
      </c>
      <c r="F470" s="3" t="s">
        <v>858</v>
      </c>
      <c r="G470" s="6" t="s">
        <v>470</v>
      </c>
    </row>
    <row r="471" spans="1:7" ht="14.25" customHeight="1" x14ac:dyDescent="0.2">
      <c r="A471" s="35" t="s">
        <v>691</v>
      </c>
      <c r="B471" s="36" t="s">
        <v>692</v>
      </c>
      <c r="C471" s="15" t="s">
        <v>693</v>
      </c>
      <c r="D471" s="3" t="str">
        <f>VLOOKUP(A471,'Requerimentos 7ª Leg. 2015-2018'!A$1:G$97,4,1)</f>
        <v>Saúde, Educação e Cultura</v>
      </c>
      <c r="E471" s="5" t="s">
        <v>662</v>
      </c>
      <c r="F471" s="4" t="s">
        <v>846</v>
      </c>
      <c r="G471" s="5" t="s">
        <v>470</v>
      </c>
    </row>
    <row r="472" spans="1:7" ht="14.25" customHeight="1" x14ac:dyDescent="0.2">
      <c r="A472" s="34" t="s">
        <v>691</v>
      </c>
      <c r="B472" s="19" t="s">
        <v>692</v>
      </c>
      <c r="C472" s="12" t="s">
        <v>693</v>
      </c>
      <c r="D472" s="3" t="str">
        <f>VLOOKUP(A472,'Requerimentos 7ª Leg. 2015-2018'!A$1:G$97,4,1)</f>
        <v>Saúde, Educação e Cultura</v>
      </c>
      <c r="E472" s="6" t="s">
        <v>662</v>
      </c>
      <c r="F472" s="3" t="s">
        <v>862</v>
      </c>
      <c r="G472" s="6" t="s">
        <v>470</v>
      </c>
    </row>
    <row r="473" spans="1:7" ht="14.25" customHeight="1" x14ac:dyDescent="0.2">
      <c r="A473" s="35" t="s">
        <v>691</v>
      </c>
      <c r="B473" s="36" t="s">
        <v>692</v>
      </c>
      <c r="C473" s="15" t="s">
        <v>693</v>
      </c>
      <c r="D473" s="3" t="str">
        <f>VLOOKUP(A473,'Requerimentos 7ª Leg. 2015-2018'!A$1:G$97,4,1)</f>
        <v>Saúde, Educação e Cultura</v>
      </c>
      <c r="E473" s="5" t="s">
        <v>662</v>
      </c>
      <c r="F473" s="4" t="s">
        <v>899</v>
      </c>
      <c r="G473" s="5" t="s">
        <v>470</v>
      </c>
    </row>
    <row r="474" spans="1:7" ht="14.25" customHeight="1" x14ac:dyDescent="0.2">
      <c r="A474" s="34" t="s">
        <v>691</v>
      </c>
      <c r="B474" s="19" t="s">
        <v>692</v>
      </c>
      <c r="C474" s="12" t="s">
        <v>693</v>
      </c>
      <c r="D474" s="3" t="str">
        <f>VLOOKUP(A474,'Requerimentos 7ª Leg. 2015-2018'!A$1:G$97,4,1)</f>
        <v>Saúde, Educação e Cultura</v>
      </c>
      <c r="E474" s="6" t="s">
        <v>662</v>
      </c>
      <c r="F474" s="3" t="s">
        <v>853</v>
      </c>
      <c r="G474" s="6" t="s">
        <v>470</v>
      </c>
    </row>
    <row r="475" spans="1:7" ht="14.25" customHeight="1" x14ac:dyDescent="0.2">
      <c r="A475" s="35" t="s">
        <v>691</v>
      </c>
      <c r="B475" s="36" t="s">
        <v>692</v>
      </c>
      <c r="C475" s="15" t="s">
        <v>693</v>
      </c>
      <c r="D475" s="3" t="str">
        <f>VLOOKUP(A475,'Requerimentos 7ª Leg. 2015-2018'!A$1:G$97,4,1)</f>
        <v>Saúde, Educação e Cultura</v>
      </c>
      <c r="E475" s="5" t="s">
        <v>662</v>
      </c>
      <c r="F475" s="4" t="s">
        <v>841</v>
      </c>
      <c r="G475" s="5" t="s">
        <v>470</v>
      </c>
    </row>
    <row r="476" spans="1:7" ht="14.25" customHeight="1" x14ac:dyDescent="0.2">
      <c r="A476" s="34" t="s">
        <v>691</v>
      </c>
      <c r="B476" s="19" t="s">
        <v>692</v>
      </c>
      <c r="C476" s="12" t="s">
        <v>693</v>
      </c>
      <c r="D476" s="3" t="str">
        <f>VLOOKUP(A476,'Requerimentos 7ª Leg. 2015-2018'!A$1:G$97,4,1)</f>
        <v>Saúde, Educação e Cultura</v>
      </c>
      <c r="E476" s="6" t="s">
        <v>662</v>
      </c>
      <c r="F476" s="3" t="s">
        <v>847</v>
      </c>
      <c r="G476" s="6" t="s">
        <v>470</v>
      </c>
    </row>
    <row r="477" spans="1:7" ht="14.25" customHeight="1" x14ac:dyDescent="0.2">
      <c r="A477" s="35" t="s">
        <v>691</v>
      </c>
      <c r="B477" s="36" t="s">
        <v>692</v>
      </c>
      <c r="C477" s="15" t="s">
        <v>693</v>
      </c>
      <c r="D477" s="3" t="str">
        <f>VLOOKUP(A477,'Requerimentos 7ª Leg. 2015-2018'!A$1:G$97,4,1)</f>
        <v>Saúde, Educação e Cultura</v>
      </c>
      <c r="E477" s="5" t="s">
        <v>662</v>
      </c>
      <c r="F477" s="4" t="s">
        <v>876</v>
      </c>
      <c r="G477" s="5" t="s">
        <v>470</v>
      </c>
    </row>
    <row r="478" spans="1:7" ht="14.25" customHeight="1" x14ac:dyDescent="0.2">
      <c r="A478" s="34" t="s">
        <v>695</v>
      </c>
      <c r="B478" s="19" t="s">
        <v>696</v>
      </c>
      <c r="C478" s="12" t="s">
        <v>697</v>
      </c>
      <c r="D478" s="3" t="str">
        <f>VLOOKUP(A478,'Requerimentos 7ª Leg. 2015-2018'!A$1:G$97,4,1)</f>
        <v>Saúde, Educação e Cultura</v>
      </c>
      <c r="E478" s="23" t="s">
        <v>644</v>
      </c>
      <c r="F478" s="3" t="s">
        <v>901</v>
      </c>
      <c r="G478" s="6" t="str">
        <f t="shared" ref="G478:G483" si="28">IF(ISNUMBER(SEARCH("2015",A478))," Sétima Legislatura (2015-2018)","")</f>
        <v xml:space="preserve"> Sétima Legislatura (2015-2018)</v>
      </c>
    </row>
    <row r="479" spans="1:7" ht="14.25" customHeight="1" x14ac:dyDescent="0.2">
      <c r="A479" s="35" t="s">
        <v>695</v>
      </c>
      <c r="B479" s="36" t="s">
        <v>696</v>
      </c>
      <c r="C479" s="15" t="s">
        <v>697</v>
      </c>
      <c r="D479" s="3" t="str">
        <f>VLOOKUP(A479,'Requerimentos 7ª Leg. 2015-2018'!A$1:G$97,4,1)</f>
        <v>Saúde, Educação e Cultura</v>
      </c>
      <c r="E479" s="25" t="s">
        <v>644</v>
      </c>
      <c r="F479" s="4" t="s">
        <v>893</v>
      </c>
      <c r="G479" s="5" t="str">
        <f t="shared" si="28"/>
        <v xml:space="preserve"> Sétima Legislatura (2015-2018)</v>
      </c>
    </row>
    <row r="480" spans="1:7" ht="14.25" customHeight="1" x14ac:dyDescent="0.2">
      <c r="A480" s="34" t="s">
        <v>695</v>
      </c>
      <c r="B480" s="19" t="s">
        <v>696</v>
      </c>
      <c r="C480" s="12" t="s">
        <v>697</v>
      </c>
      <c r="D480" s="3" t="str">
        <f>VLOOKUP(A480,'Requerimentos 7ª Leg. 2015-2018'!A$1:G$97,4,1)</f>
        <v>Saúde, Educação e Cultura</v>
      </c>
      <c r="E480" s="23" t="s">
        <v>644</v>
      </c>
      <c r="F480" s="3" t="s">
        <v>845</v>
      </c>
      <c r="G480" s="6" t="str">
        <f t="shared" si="28"/>
        <v xml:space="preserve"> Sétima Legislatura (2015-2018)</v>
      </c>
    </row>
    <row r="481" spans="1:7" ht="14.25" customHeight="1" x14ac:dyDescent="0.2">
      <c r="A481" s="35" t="s">
        <v>695</v>
      </c>
      <c r="B481" s="36" t="s">
        <v>696</v>
      </c>
      <c r="C481" s="15" t="s">
        <v>697</v>
      </c>
      <c r="D481" s="3" t="str">
        <f>VLOOKUP(A481,'Requerimentos 7ª Leg. 2015-2018'!A$1:G$97,4,1)</f>
        <v>Saúde, Educação e Cultura</v>
      </c>
      <c r="E481" s="25" t="s">
        <v>644</v>
      </c>
      <c r="F481" s="4" t="s">
        <v>858</v>
      </c>
      <c r="G481" s="5" t="str">
        <f t="shared" si="28"/>
        <v xml:space="preserve"> Sétima Legislatura (2015-2018)</v>
      </c>
    </row>
    <row r="482" spans="1:7" ht="14.25" customHeight="1" x14ac:dyDescent="0.2">
      <c r="A482" s="34" t="s">
        <v>695</v>
      </c>
      <c r="B482" s="19" t="s">
        <v>696</v>
      </c>
      <c r="C482" s="12" t="s">
        <v>697</v>
      </c>
      <c r="D482" s="3" t="str">
        <f>VLOOKUP(A482,'Requerimentos 7ª Leg. 2015-2018'!A$1:G$97,4,1)</f>
        <v>Saúde, Educação e Cultura</v>
      </c>
      <c r="E482" s="23" t="s">
        <v>644</v>
      </c>
      <c r="F482" s="3" t="s">
        <v>853</v>
      </c>
      <c r="G482" s="6" t="str">
        <f t="shared" si="28"/>
        <v xml:space="preserve"> Sétima Legislatura (2015-2018)</v>
      </c>
    </row>
    <row r="483" spans="1:7" ht="14.25" customHeight="1" x14ac:dyDescent="0.2">
      <c r="A483" s="35" t="s">
        <v>695</v>
      </c>
      <c r="B483" s="36" t="s">
        <v>696</v>
      </c>
      <c r="C483" s="15" t="s">
        <v>697</v>
      </c>
      <c r="D483" s="3" t="str">
        <f>VLOOKUP(A483,'Requerimentos 7ª Leg. 2015-2018'!A$1:G$97,4,1)</f>
        <v>Saúde, Educação e Cultura</v>
      </c>
      <c r="E483" s="25" t="s">
        <v>644</v>
      </c>
      <c r="F483" s="4" t="s">
        <v>135</v>
      </c>
      <c r="G483" s="5" t="str">
        <f t="shared" si="28"/>
        <v xml:space="preserve"> Sétima Legislatura (2015-2018)</v>
      </c>
    </row>
    <row r="484" spans="1:7" ht="14.25" customHeight="1" x14ac:dyDescent="0.2">
      <c r="A484" s="34" t="s">
        <v>699</v>
      </c>
      <c r="B484" s="19" t="s">
        <v>700</v>
      </c>
      <c r="C484" s="12" t="s">
        <v>701</v>
      </c>
      <c r="D484" s="3" t="str">
        <f>VLOOKUP(A484,'Requerimentos 7ª Leg. 2015-2018'!A$1:G$97,4,1)</f>
        <v>Saúde, Educação e Cultura</v>
      </c>
      <c r="E484" s="6" t="s">
        <v>622</v>
      </c>
      <c r="F484" s="3" t="s">
        <v>900</v>
      </c>
      <c r="G484" s="6" t="s">
        <v>470</v>
      </c>
    </row>
    <row r="485" spans="1:7" ht="14.25" customHeight="1" x14ac:dyDescent="0.2">
      <c r="A485" s="35" t="s">
        <v>699</v>
      </c>
      <c r="B485" s="36" t="s">
        <v>700</v>
      </c>
      <c r="C485" s="15" t="s">
        <v>701</v>
      </c>
      <c r="D485" s="3" t="str">
        <f>VLOOKUP(A485,'Requerimentos 7ª Leg. 2015-2018'!A$1:G$97,4,1)</f>
        <v>Saúde, Educação e Cultura</v>
      </c>
      <c r="E485" s="5" t="s">
        <v>622</v>
      </c>
      <c r="F485" s="4" t="s">
        <v>840</v>
      </c>
      <c r="G485" s="5" t="s">
        <v>470</v>
      </c>
    </row>
    <row r="486" spans="1:7" ht="14.25" customHeight="1" x14ac:dyDescent="0.2">
      <c r="A486" s="34" t="s">
        <v>699</v>
      </c>
      <c r="B486" s="19" t="s">
        <v>700</v>
      </c>
      <c r="C486" s="12" t="s">
        <v>701</v>
      </c>
      <c r="D486" s="3" t="str">
        <f>VLOOKUP(A486,'Requerimentos 7ª Leg. 2015-2018'!A$1:G$97,4,1)</f>
        <v>Saúde, Educação e Cultura</v>
      </c>
      <c r="E486" s="6" t="s">
        <v>622</v>
      </c>
      <c r="F486" s="3" t="s">
        <v>858</v>
      </c>
      <c r="G486" s="6" t="s">
        <v>470</v>
      </c>
    </row>
    <row r="487" spans="1:7" ht="14.25" customHeight="1" x14ac:dyDescent="0.2">
      <c r="A487" s="35" t="s">
        <v>699</v>
      </c>
      <c r="B487" s="36" t="s">
        <v>700</v>
      </c>
      <c r="C487" s="15" t="s">
        <v>701</v>
      </c>
      <c r="D487" s="3" t="str">
        <f>VLOOKUP(A487,'Requerimentos 7ª Leg. 2015-2018'!A$1:G$97,4,1)</f>
        <v>Saúde, Educação e Cultura</v>
      </c>
      <c r="E487" s="5" t="s">
        <v>622</v>
      </c>
      <c r="F487" s="4" t="s">
        <v>865</v>
      </c>
      <c r="G487" s="5" t="s">
        <v>470</v>
      </c>
    </row>
    <row r="488" spans="1:7" ht="14.25" customHeight="1" x14ac:dyDescent="0.2">
      <c r="A488" s="34" t="s">
        <v>699</v>
      </c>
      <c r="B488" s="19" t="s">
        <v>700</v>
      </c>
      <c r="C488" s="12" t="s">
        <v>701</v>
      </c>
      <c r="D488" s="3" t="str">
        <f>VLOOKUP(A488,'Requerimentos 7ª Leg. 2015-2018'!A$1:G$97,4,1)</f>
        <v>Saúde, Educação e Cultura</v>
      </c>
      <c r="E488" s="6" t="s">
        <v>622</v>
      </c>
      <c r="F488" s="3" t="s">
        <v>853</v>
      </c>
      <c r="G488" s="6" t="s">
        <v>470</v>
      </c>
    </row>
    <row r="489" spans="1:7" ht="14.25" customHeight="1" x14ac:dyDescent="0.2">
      <c r="A489" s="35" t="s">
        <v>699</v>
      </c>
      <c r="B489" s="36" t="s">
        <v>700</v>
      </c>
      <c r="C489" s="15" t="s">
        <v>701</v>
      </c>
      <c r="D489" s="3" t="str">
        <f>VLOOKUP(A489,'Requerimentos 7ª Leg. 2015-2018'!A$1:G$97,4,1)</f>
        <v>Saúde, Educação e Cultura</v>
      </c>
      <c r="E489" s="5" t="s">
        <v>622</v>
      </c>
      <c r="F489" s="4" t="s">
        <v>882</v>
      </c>
      <c r="G489" s="5" t="s">
        <v>470</v>
      </c>
    </row>
    <row r="490" spans="1:7" ht="14.25" customHeight="1" x14ac:dyDescent="0.2">
      <c r="A490" s="34" t="s">
        <v>699</v>
      </c>
      <c r="B490" s="19" t="s">
        <v>700</v>
      </c>
      <c r="C490" s="12" t="s">
        <v>701</v>
      </c>
      <c r="D490" s="3" t="str">
        <f>VLOOKUP(A490,'Requerimentos 7ª Leg. 2015-2018'!A$1:G$97,4,1)</f>
        <v>Saúde, Educação e Cultura</v>
      </c>
      <c r="E490" s="6" t="s">
        <v>622</v>
      </c>
      <c r="F490" s="3" t="s">
        <v>549</v>
      </c>
      <c r="G490" s="6" t="s">
        <v>470</v>
      </c>
    </row>
    <row r="491" spans="1:7" ht="14.25" customHeight="1" x14ac:dyDescent="0.2">
      <c r="A491" s="35" t="s">
        <v>703</v>
      </c>
      <c r="B491" s="36" t="s">
        <v>704</v>
      </c>
      <c r="C491" s="15" t="s">
        <v>705</v>
      </c>
      <c r="D491" s="3" t="str">
        <f>VLOOKUP(A491,'Requerimentos 7ª Leg. 2015-2018'!A$1:G$97,4,1)</f>
        <v>Saúde, Educação e Cultura</v>
      </c>
      <c r="E491" s="25" t="s">
        <v>135</v>
      </c>
      <c r="F491" s="4" t="s">
        <v>835</v>
      </c>
      <c r="G491" s="5" t="str">
        <f t="shared" ref="G491:G499" si="29">IF(ISNUMBER(SEARCH("2015",A491))," Sétima Legislatura (2015-2018)","")</f>
        <v xml:space="preserve"> Sétima Legislatura (2015-2018)</v>
      </c>
    </row>
    <row r="492" spans="1:7" ht="14.25" customHeight="1" x14ac:dyDescent="0.2">
      <c r="A492" s="34" t="s">
        <v>703</v>
      </c>
      <c r="B492" s="19" t="s">
        <v>704</v>
      </c>
      <c r="C492" s="12" t="s">
        <v>705</v>
      </c>
      <c r="D492" s="3" t="str">
        <f>VLOOKUP(A492,'Requerimentos 7ª Leg. 2015-2018'!A$1:G$97,4,1)</f>
        <v>Saúde, Educação e Cultura</v>
      </c>
      <c r="E492" s="23" t="s">
        <v>135</v>
      </c>
      <c r="F492" s="3" t="s">
        <v>845</v>
      </c>
      <c r="G492" s="6" t="str">
        <f t="shared" si="29"/>
        <v xml:space="preserve"> Sétima Legislatura (2015-2018)</v>
      </c>
    </row>
    <row r="493" spans="1:7" ht="14.25" customHeight="1" x14ac:dyDescent="0.2">
      <c r="A493" s="35" t="s">
        <v>703</v>
      </c>
      <c r="B493" s="36" t="s">
        <v>704</v>
      </c>
      <c r="C493" s="15" t="s">
        <v>705</v>
      </c>
      <c r="D493" s="3" t="str">
        <f>VLOOKUP(A493,'Requerimentos 7ª Leg. 2015-2018'!A$1:G$97,4,1)</f>
        <v>Saúde, Educação e Cultura</v>
      </c>
      <c r="E493" s="25" t="s">
        <v>135</v>
      </c>
      <c r="F493" s="4" t="s">
        <v>833</v>
      </c>
      <c r="G493" s="5" t="str">
        <f t="shared" si="29"/>
        <v xml:space="preserve"> Sétima Legislatura (2015-2018)</v>
      </c>
    </row>
    <row r="494" spans="1:7" ht="14.25" customHeight="1" x14ac:dyDescent="0.2">
      <c r="A494" s="34" t="s">
        <v>703</v>
      </c>
      <c r="B494" s="19" t="s">
        <v>704</v>
      </c>
      <c r="C494" s="12" t="s">
        <v>705</v>
      </c>
      <c r="D494" s="3" t="str">
        <f>VLOOKUP(A494,'Requerimentos 7ª Leg. 2015-2018'!A$1:G$97,4,1)</f>
        <v>Saúde, Educação e Cultura</v>
      </c>
      <c r="E494" s="23" t="s">
        <v>135</v>
      </c>
      <c r="F494" s="3" t="s">
        <v>898</v>
      </c>
      <c r="G494" s="6" t="str">
        <f t="shared" si="29"/>
        <v xml:space="preserve"> Sétima Legislatura (2015-2018)</v>
      </c>
    </row>
    <row r="495" spans="1:7" ht="14.25" customHeight="1" x14ac:dyDescent="0.2">
      <c r="A495" s="35" t="s">
        <v>703</v>
      </c>
      <c r="B495" s="36" t="s">
        <v>704</v>
      </c>
      <c r="C495" s="15" t="s">
        <v>705</v>
      </c>
      <c r="D495" s="3" t="str">
        <f>VLOOKUP(A495,'Requerimentos 7ª Leg. 2015-2018'!A$1:G$97,4,1)</f>
        <v>Saúde, Educação e Cultura</v>
      </c>
      <c r="E495" s="25" t="s">
        <v>135</v>
      </c>
      <c r="F495" s="4" t="s">
        <v>882</v>
      </c>
      <c r="G495" s="5" t="str">
        <f t="shared" si="29"/>
        <v xml:space="preserve"> Sétima Legislatura (2015-2018)</v>
      </c>
    </row>
    <row r="496" spans="1:7" ht="14.25" customHeight="1" x14ac:dyDescent="0.2">
      <c r="A496" s="34" t="s">
        <v>703</v>
      </c>
      <c r="B496" s="19" t="s">
        <v>704</v>
      </c>
      <c r="C496" s="12" t="s">
        <v>705</v>
      </c>
      <c r="D496" s="3" t="str">
        <f>VLOOKUP(A496,'Requerimentos 7ª Leg. 2015-2018'!A$1:G$97,4,1)</f>
        <v>Saúde, Educação e Cultura</v>
      </c>
      <c r="E496" s="23" t="s">
        <v>135</v>
      </c>
      <c r="F496" s="3" t="s">
        <v>895</v>
      </c>
      <c r="G496" s="6" t="str">
        <f t="shared" si="29"/>
        <v xml:space="preserve"> Sétima Legislatura (2015-2018)</v>
      </c>
    </row>
    <row r="497" spans="1:7" ht="14.25" customHeight="1" x14ac:dyDescent="0.2">
      <c r="A497" s="35" t="s">
        <v>703</v>
      </c>
      <c r="B497" s="36" t="s">
        <v>704</v>
      </c>
      <c r="C497" s="15" t="s">
        <v>705</v>
      </c>
      <c r="D497" s="3" t="str">
        <f>VLOOKUP(A497,'Requerimentos 7ª Leg. 2015-2018'!A$1:G$97,4,1)</f>
        <v>Saúde, Educação e Cultura</v>
      </c>
      <c r="E497" s="25" t="s">
        <v>135</v>
      </c>
      <c r="F497" s="4" t="s">
        <v>858</v>
      </c>
      <c r="G497" s="5" t="str">
        <f t="shared" si="29"/>
        <v xml:space="preserve"> Sétima Legislatura (2015-2018)</v>
      </c>
    </row>
    <row r="498" spans="1:7" ht="14.25" customHeight="1" x14ac:dyDescent="0.2">
      <c r="A498" s="34" t="s">
        <v>703</v>
      </c>
      <c r="B498" s="19" t="s">
        <v>704</v>
      </c>
      <c r="C498" s="12" t="s">
        <v>705</v>
      </c>
      <c r="D498" s="3" t="str">
        <f>VLOOKUP(A498,'Requerimentos 7ª Leg. 2015-2018'!A$1:G$97,4,1)</f>
        <v>Saúde, Educação e Cultura</v>
      </c>
      <c r="E498" s="23" t="s">
        <v>135</v>
      </c>
      <c r="F498" s="3" t="s">
        <v>847</v>
      </c>
      <c r="G498" s="6" t="str">
        <f t="shared" si="29"/>
        <v xml:space="preserve"> Sétima Legislatura (2015-2018)</v>
      </c>
    </row>
    <row r="499" spans="1:7" ht="14.25" customHeight="1" x14ac:dyDescent="0.2">
      <c r="A499" s="35" t="s">
        <v>703</v>
      </c>
      <c r="B499" s="36" t="s">
        <v>704</v>
      </c>
      <c r="C499" s="15" t="s">
        <v>705</v>
      </c>
      <c r="D499" s="3" t="str">
        <f>VLOOKUP(A499,'Requerimentos 7ª Leg. 2015-2018'!A$1:G$97,4,1)</f>
        <v>Saúde, Educação e Cultura</v>
      </c>
      <c r="E499" s="25" t="s">
        <v>135</v>
      </c>
      <c r="F499" s="4" t="s">
        <v>43</v>
      </c>
      <c r="G499" s="5" t="str">
        <f t="shared" si="29"/>
        <v xml:space="preserve"> Sétima Legislatura (2015-2018)</v>
      </c>
    </row>
    <row r="500" spans="1:7" ht="14.25" customHeight="1" x14ac:dyDescent="0.2">
      <c r="A500" s="34" t="s">
        <v>707</v>
      </c>
      <c r="B500" s="19" t="s">
        <v>708</v>
      </c>
      <c r="C500" s="12" t="s">
        <v>709</v>
      </c>
      <c r="D500" s="3" t="str">
        <f>VLOOKUP(A500,'Requerimentos 7ª Leg. 2015-2018'!A$1:G$97,4,1)</f>
        <v>Saúde, Educação e Cultura</v>
      </c>
      <c r="E500" s="6" t="s">
        <v>477</v>
      </c>
      <c r="F500" s="3" t="s">
        <v>844</v>
      </c>
      <c r="G500" s="6" t="s">
        <v>470</v>
      </c>
    </row>
    <row r="501" spans="1:7" ht="14.25" customHeight="1" x14ac:dyDescent="0.2">
      <c r="A501" s="35" t="s">
        <v>707</v>
      </c>
      <c r="B501" s="36" t="s">
        <v>708</v>
      </c>
      <c r="C501" s="15" t="s">
        <v>709</v>
      </c>
      <c r="D501" s="3" t="str">
        <f>VLOOKUP(A501,'Requerimentos 7ª Leg. 2015-2018'!A$1:G$97,4,1)</f>
        <v>Saúde, Educação e Cultura</v>
      </c>
      <c r="E501" s="5" t="s">
        <v>477</v>
      </c>
      <c r="F501" s="4" t="s">
        <v>845</v>
      </c>
      <c r="G501" s="5" t="s">
        <v>470</v>
      </c>
    </row>
    <row r="502" spans="1:7" ht="14.25" customHeight="1" x14ac:dyDescent="0.2">
      <c r="A502" s="34" t="s">
        <v>707</v>
      </c>
      <c r="B502" s="19" t="s">
        <v>708</v>
      </c>
      <c r="C502" s="12" t="s">
        <v>709</v>
      </c>
      <c r="D502" s="3" t="str">
        <f>VLOOKUP(A502,'Requerimentos 7ª Leg. 2015-2018'!A$1:G$97,4,1)</f>
        <v>Saúde, Educação e Cultura</v>
      </c>
      <c r="E502" s="6" t="s">
        <v>477</v>
      </c>
      <c r="F502" s="3" t="s">
        <v>835</v>
      </c>
      <c r="G502" s="6" t="s">
        <v>470</v>
      </c>
    </row>
    <row r="503" spans="1:7" ht="14.25" customHeight="1" x14ac:dyDescent="0.2">
      <c r="A503" s="35" t="s">
        <v>707</v>
      </c>
      <c r="B503" s="36" t="s">
        <v>708</v>
      </c>
      <c r="C503" s="15" t="s">
        <v>709</v>
      </c>
      <c r="D503" s="3" t="str">
        <f>VLOOKUP(A503,'Requerimentos 7ª Leg. 2015-2018'!A$1:G$97,4,1)</f>
        <v>Saúde, Educação e Cultura</v>
      </c>
      <c r="E503" s="5" t="s">
        <v>477</v>
      </c>
      <c r="F503" s="4" t="s">
        <v>846</v>
      </c>
      <c r="G503" s="5" t="s">
        <v>470</v>
      </c>
    </row>
    <row r="504" spans="1:7" ht="14.25" customHeight="1" x14ac:dyDescent="0.2">
      <c r="A504" s="34" t="s">
        <v>707</v>
      </c>
      <c r="B504" s="19" t="s">
        <v>708</v>
      </c>
      <c r="C504" s="12" t="s">
        <v>709</v>
      </c>
      <c r="D504" s="3" t="str">
        <f>VLOOKUP(A504,'Requerimentos 7ª Leg. 2015-2018'!A$1:G$97,4,1)</f>
        <v>Saúde, Educação e Cultura</v>
      </c>
      <c r="E504" s="6" t="s">
        <v>477</v>
      </c>
      <c r="F504" s="3" t="s">
        <v>862</v>
      </c>
      <c r="G504" s="6" t="s">
        <v>470</v>
      </c>
    </row>
    <row r="505" spans="1:7" ht="14.25" customHeight="1" x14ac:dyDescent="0.2">
      <c r="A505" s="35" t="s">
        <v>707</v>
      </c>
      <c r="B505" s="36" t="s">
        <v>708</v>
      </c>
      <c r="C505" s="15" t="s">
        <v>709</v>
      </c>
      <c r="D505" s="3" t="str">
        <f>VLOOKUP(A505,'Requerimentos 7ª Leg. 2015-2018'!A$1:G$97,4,1)</f>
        <v>Saúde, Educação e Cultura</v>
      </c>
      <c r="E505" s="5" t="s">
        <v>477</v>
      </c>
      <c r="F505" s="4" t="s">
        <v>841</v>
      </c>
      <c r="G505" s="5" t="s">
        <v>470</v>
      </c>
    </row>
    <row r="506" spans="1:7" ht="14.25" customHeight="1" x14ac:dyDescent="0.2">
      <c r="A506" s="34" t="s">
        <v>707</v>
      </c>
      <c r="B506" s="19" t="s">
        <v>708</v>
      </c>
      <c r="C506" s="12" t="s">
        <v>709</v>
      </c>
      <c r="D506" s="3" t="str">
        <f>VLOOKUP(A506,'Requerimentos 7ª Leg. 2015-2018'!A$1:G$97,4,1)</f>
        <v>Saúde, Educação e Cultura</v>
      </c>
      <c r="E506" s="6" t="s">
        <v>477</v>
      </c>
      <c r="F506" s="3" t="s">
        <v>837</v>
      </c>
      <c r="G506" s="6" t="s">
        <v>470</v>
      </c>
    </row>
    <row r="507" spans="1:7" ht="14.25" customHeight="1" x14ac:dyDescent="0.2">
      <c r="A507" s="35" t="s">
        <v>711</v>
      </c>
      <c r="B507" s="36" t="s">
        <v>712</v>
      </c>
      <c r="C507" s="15" t="s">
        <v>607</v>
      </c>
      <c r="D507" s="3" t="str">
        <f>VLOOKUP(A507,'Requerimentos 7ª Leg. 2015-2018'!A$1:G$97,4,1)</f>
        <v>Saúde, Educação e Cultura</v>
      </c>
      <c r="E507" s="25" t="s">
        <v>503</v>
      </c>
      <c r="F507" s="4" t="s">
        <v>844</v>
      </c>
      <c r="G507" s="5" t="str">
        <f t="shared" ref="G507:G514" si="30">IF(ISNUMBER(SEARCH("2015",A507))," Sétima Legislatura (2015-2018)","")</f>
        <v xml:space="preserve"> Sétima Legislatura (2015-2018)</v>
      </c>
    </row>
    <row r="508" spans="1:7" ht="14.25" customHeight="1" x14ac:dyDescent="0.2">
      <c r="A508" s="34" t="s">
        <v>711</v>
      </c>
      <c r="B508" s="19" t="s">
        <v>712</v>
      </c>
      <c r="C508" s="12" t="s">
        <v>607</v>
      </c>
      <c r="D508" s="3" t="str">
        <f>VLOOKUP(A508,'Requerimentos 7ª Leg. 2015-2018'!A$1:G$97,4,1)</f>
        <v>Saúde, Educação e Cultura</v>
      </c>
      <c r="E508" s="23" t="s">
        <v>503</v>
      </c>
      <c r="F508" s="3" t="s">
        <v>835</v>
      </c>
      <c r="G508" s="6" t="str">
        <f t="shared" si="30"/>
        <v xml:space="preserve"> Sétima Legislatura (2015-2018)</v>
      </c>
    </row>
    <row r="509" spans="1:7" ht="14.25" customHeight="1" x14ac:dyDescent="0.2">
      <c r="A509" s="35" t="s">
        <v>711</v>
      </c>
      <c r="B509" s="36" t="s">
        <v>712</v>
      </c>
      <c r="C509" s="15" t="s">
        <v>607</v>
      </c>
      <c r="D509" s="3" t="str">
        <f>VLOOKUP(A509,'Requerimentos 7ª Leg. 2015-2018'!A$1:G$97,4,1)</f>
        <v>Saúde, Educação e Cultura</v>
      </c>
      <c r="E509" s="25" t="s">
        <v>503</v>
      </c>
      <c r="F509" s="4" t="s">
        <v>845</v>
      </c>
      <c r="G509" s="5" t="str">
        <f t="shared" si="30"/>
        <v xml:space="preserve"> Sétima Legislatura (2015-2018)</v>
      </c>
    </row>
    <row r="510" spans="1:7" ht="14.25" customHeight="1" x14ac:dyDescent="0.2">
      <c r="A510" s="34" t="s">
        <v>711</v>
      </c>
      <c r="B510" s="19" t="s">
        <v>712</v>
      </c>
      <c r="C510" s="12" t="s">
        <v>607</v>
      </c>
      <c r="D510" s="3" t="str">
        <f>VLOOKUP(A510,'Requerimentos 7ª Leg. 2015-2018'!A$1:G$97,4,1)</f>
        <v>Saúde, Educação e Cultura</v>
      </c>
      <c r="E510" s="23" t="s">
        <v>503</v>
      </c>
      <c r="F510" s="3" t="s">
        <v>850</v>
      </c>
      <c r="G510" s="6" t="str">
        <f t="shared" si="30"/>
        <v xml:space="preserve"> Sétima Legislatura (2015-2018)</v>
      </c>
    </row>
    <row r="511" spans="1:7" ht="14.25" customHeight="1" x14ac:dyDescent="0.2">
      <c r="A511" s="35" t="s">
        <v>711</v>
      </c>
      <c r="B511" s="36" t="s">
        <v>712</v>
      </c>
      <c r="C511" s="15" t="s">
        <v>607</v>
      </c>
      <c r="D511" s="3" t="str">
        <f>VLOOKUP(A511,'Requerimentos 7ª Leg. 2015-2018'!A$1:G$97,4,1)</f>
        <v>Saúde, Educação e Cultura</v>
      </c>
      <c r="E511" s="25" t="s">
        <v>503</v>
      </c>
      <c r="F511" s="4" t="s">
        <v>862</v>
      </c>
      <c r="G511" s="5" t="str">
        <f t="shared" si="30"/>
        <v xml:space="preserve"> Sétima Legislatura (2015-2018)</v>
      </c>
    </row>
    <row r="512" spans="1:7" ht="14.25" customHeight="1" x14ac:dyDescent="0.2">
      <c r="A512" s="34" t="s">
        <v>711</v>
      </c>
      <c r="B512" s="19" t="s">
        <v>712</v>
      </c>
      <c r="C512" s="12" t="s">
        <v>607</v>
      </c>
      <c r="D512" s="3" t="str">
        <f>VLOOKUP(A512,'Requerimentos 7ª Leg. 2015-2018'!A$1:G$97,4,1)</f>
        <v>Saúde, Educação e Cultura</v>
      </c>
      <c r="E512" s="23" t="s">
        <v>503</v>
      </c>
      <c r="F512" s="3" t="s">
        <v>853</v>
      </c>
      <c r="G512" s="6" t="str">
        <f t="shared" si="30"/>
        <v xml:space="preserve"> Sétima Legislatura (2015-2018)</v>
      </c>
    </row>
    <row r="513" spans="1:7" ht="14.25" customHeight="1" x14ac:dyDescent="0.2">
      <c r="A513" s="35" t="s">
        <v>711</v>
      </c>
      <c r="B513" s="36" t="s">
        <v>712</v>
      </c>
      <c r="C513" s="15" t="s">
        <v>607</v>
      </c>
      <c r="D513" s="3" t="str">
        <f>VLOOKUP(A513,'Requerimentos 7ª Leg. 2015-2018'!A$1:G$97,4,1)</f>
        <v>Saúde, Educação e Cultura</v>
      </c>
      <c r="E513" s="25" t="s">
        <v>503</v>
      </c>
      <c r="F513" s="4" t="s">
        <v>841</v>
      </c>
      <c r="G513" s="5" t="str">
        <f t="shared" si="30"/>
        <v xml:space="preserve"> Sétima Legislatura (2015-2018)</v>
      </c>
    </row>
    <row r="514" spans="1:7" ht="14.25" customHeight="1" x14ac:dyDescent="0.2">
      <c r="A514" s="34" t="s">
        <v>711</v>
      </c>
      <c r="B514" s="19" t="s">
        <v>712</v>
      </c>
      <c r="C514" s="12" t="s">
        <v>607</v>
      </c>
      <c r="D514" s="3" t="str">
        <f>VLOOKUP(A514,'Requerimentos 7ª Leg. 2015-2018'!A$1:G$97,4,1)</f>
        <v>Saúde, Educação e Cultura</v>
      </c>
      <c r="E514" s="23" t="s">
        <v>503</v>
      </c>
      <c r="F514" s="3" t="s">
        <v>262</v>
      </c>
      <c r="G514" s="6" t="str">
        <f t="shared" si="30"/>
        <v xml:space="preserve"> Sétima Legislatura (2015-2018)</v>
      </c>
    </row>
    <row r="515" spans="1:7" ht="14.25" customHeight="1" x14ac:dyDescent="0.2">
      <c r="A515" s="35" t="s">
        <v>714</v>
      </c>
      <c r="B515" s="36" t="s">
        <v>715</v>
      </c>
      <c r="C515" s="15" t="s">
        <v>716</v>
      </c>
      <c r="D515" s="3" t="e">
        <f>VLOOKUP(A515,'Requerimentos 7ª Leg. 2015-2018'!A$1:G$97,4,1)</f>
        <v>#N/A</v>
      </c>
      <c r="E515" s="5" t="s">
        <v>452</v>
      </c>
      <c r="F515" s="4" t="s">
        <v>876</v>
      </c>
      <c r="G515" s="5" t="s">
        <v>470</v>
      </c>
    </row>
    <row r="516" spans="1:7" ht="14.25" customHeight="1" x14ac:dyDescent="0.2">
      <c r="A516" s="34" t="s">
        <v>714</v>
      </c>
      <c r="B516" s="19" t="s">
        <v>715</v>
      </c>
      <c r="C516" s="12" t="s">
        <v>716</v>
      </c>
      <c r="D516" s="3" t="e">
        <f>VLOOKUP(A516,'Requerimentos 7ª Leg. 2015-2018'!A$1:G$97,4,1)</f>
        <v>#N/A</v>
      </c>
      <c r="E516" s="6" t="s">
        <v>452</v>
      </c>
      <c r="F516" s="3" t="s">
        <v>838</v>
      </c>
      <c r="G516" s="6" t="s">
        <v>470</v>
      </c>
    </row>
    <row r="517" spans="1:7" ht="14.25" customHeight="1" x14ac:dyDescent="0.2">
      <c r="A517" s="35" t="s">
        <v>714</v>
      </c>
      <c r="B517" s="36" t="s">
        <v>715</v>
      </c>
      <c r="C517" s="15" t="s">
        <v>716</v>
      </c>
      <c r="D517" s="3" t="e">
        <f>VLOOKUP(A517,'Requerimentos 7ª Leg. 2015-2018'!A$1:G$97,4,1)</f>
        <v>#N/A</v>
      </c>
      <c r="E517" s="5" t="s">
        <v>452</v>
      </c>
      <c r="F517" s="4" t="s">
        <v>898</v>
      </c>
      <c r="G517" s="5" t="s">
        <v>470</v>
      </c>
    </row>
    <row r="518" spans="1:7" ht="14.25" customHeight="1" x14ac:dyDescent="0.2">
      <c r="A518" s="34" t="s">
        <v>714</v>
      </c>
      <c r="B518" s="19" t="s">
        <v>715</v>
      </c>
      <c r="C518" s="12" t="s">
        <v>716</v>
      </c>
      <c r="D518" s="3" t="e">
        <f>VLOOKUP(A518,'Requerimentos 7ª Leg. 2015-2018'!A$1:G$97,4,1)</f>
        <v>#N/A</v>
      </c>
      <c r="E518" s="6" t="s">
        <v>452</v>
      </c>
      <c r="F518" s="3" t="s">
        <v>833</v>
      </c>
      <c r="G518" s="6" t="s">
        <v>470</v>
      </c>
    </row>
    <row r="519" spans="1:7" ht="14.25" customHeight="1" x14ac:dyDescent="0.2">
      <c r="A519" s="35" t="s">
        <v>714</v>
      </c>
      <c r="B519" s="36" t="s">
        <v>715</v>
      </c>
      <c r="C519" s="15" t="s">
        <v>716</v>
      </c>
      <c r="D519" s="3" t="e">
        <f>VLOOKUP(A519,'Requerimentos 7ª Leg. 2015-2018'!A$1:G$97,4,1)</f>
        <v>#N/A</v>
      </c>
      <c r="E519" s="5" t="s">
        <v>452</v>
      </c>
      <c r="F519" s="4" t="s">
        <v>865</v>
      </c>
      <c r="G519" s="5" t="s">
        <v>470</v>
      </c>
    </row>
    <row r="520" spans="1:7" ht="14.25" customHeight="1" x14ac:dyDescent="0.2">
      <c r="A520" s="34" t="s">
        <v>714</v>
      </c>
      <c r="B520" s="19" t="s">
        <v>715</v>
      </c>
      <c r="C520" s="12" t="s">
        <v>716</v>
      </c>
      <c r="D520" s="3" t="e">
        <f>VLOOKUP(A520,'Requerimentos 7ª Leg. 2015-2018'!A$1:G$97,4,1)</f>
        <v>#N/A</v>
      </c>
      <c r="E520" s="6" t="s">
        <v>452</v>
      </c>
      <c r="F520" s="3" t="s">
        <v>844</v>
      </c>
      <c r="G520" s="6" t="s">
        <v>470</v>
      </c>
    </row>
    <row r="521" spans="1:7" ht="14.25" customHeight="1" x14ac:dyDescent="0.2">
      <c r="A521" s="35" t="s">
        <v>714</v>
      </c>
      <c r="B521" s="36" t="s">
        <v>715</v>
      </c>
      <c r="C521" s="15" t="s">
        <v>716</v>
      </c>
      <c r="D521" s="3" t="e">
        <f>VLOOKUP(A521,'Requerimentos 7ª Leg. 2015-2018'!A$1:G$97,4,1)</f>
        <v>#N/A</v>
      </c>
      <c r="E521" s="5" t="s">
        <v>452</v>
      </c>
      <c r="F521" s="4" t="s">
        <v>895</v>
      </c>
      <c r="G521" s="5" t="s">
        <v>470</v>
      </c>
    </row>
    <row r="522" spans="1:7" ht="14.25" customHeight="1" x14ac:dyDescent="0.2">
      <c r="A522" s="34" t="s">
        <v>714</v>
      </c>
      <c r="B522" s="19" t="s">
        <v>715</v>
      </c>
      <c r="C522" s="12" t="s">
        <v>716</v>
      </c>
      <c r="D522" s="3" t="e">
        <f>VLOOKUP(A522,'Requerimentos 7ª Leg. 2015-2018'!A$1:G$97,4,1)</f>
        <v>#N/A</v>
      </c>
      <c r="E522" s="6" t="s">
        <v>452</v>
      </c>
      <c r="F522" s="3" t="s">
        <v>842</v>
      </c>
      <c r="G522" s="6" t="s">
        <v>470</v>
      </c>
    </row>
    <row r="523" spans="1:7" ht="14.25" customHeight="1" x14ac:dyDescent="0.2">
      <c r="A523" s="35" t="s">
        <v>714</v>
      </c>
      <c r="B523" s="36" t="s">
        <v>715</v>
      </c>
      <c r="C523" s="15" t="s">
        <v>716</v>
      </c>
      <c r="D523" s="3" t="e">
        <f>VLOOKUP(A523,'Requerimentos 7ª Leg. 2015-2018'!A$1:G$97,4,1)</f>
        <v>#N/A</v>
      </c>
      <c r="E523" s="5" t="s">
        <v>452</v>
      </c>
      <c r="F523" s="4" t="s">
        <v>893</v>
      </c>
      <c r="G523" s="5" t="s">
        <v>470</v>
      </c>
    </row>
    <row r="524" spans="1:7" ht="14.25" customHeight="1" x14ac:dyDescent="0.2">
      <c r="A524" s="34" t="s">
        <v>714</v>
      </c>
      <c r="B524" s="19" t="s">
        <v>715</v>
      </c>
      <c r="C524" s="12" t="s">
        <v>716</v>
      </c>
      <c r="D524" s="3" t="e">
        <f>VLOOKUP(A524,'Requerimentos 7ª Leg. 2015-2018'!A$1:G$97,4,1)</f>
        <v>#N/A</v>
      </c>
      <c r="E524" s="6" t="s">
        <v>452</v>
      </c>
      <c r="F524" s="3" t="s">
        <v>845</v>
      </c>
      <c r="G524" s="6" t="s">
        <v>470</v>
      </c>
    </row>
    <row r="525" spans="1:7" ht="14.25" customHeight="1" x14ac:dyDescent="0.2">
      <c r="A525" s="35" t="s">
        <v>714</v>
      </c>
      <c r="B525" s="36" t="s">
        <v>715</v>
      </c>
      <c r="C525" s="15" t="s">
        <v>716</v>
      </c>
      <c r="D525" s="3" t="e">
        <f>VLOOKUP(A525,'Requerimentos 7ª Leg. 2015-2018'!A$1:G$97,4,1)</f>
        <v>#N/A</v>
      </c>
      <c r="E525" s="5" t="s">
        <v>452</v>
      </c>
      <c r="F525" s="4" t="s">
        <v>835</v>
      </c>
      <c r="G525" s="5" t="s">
        <v>470</v>
      </c>
    </row>
    <row r="526" spans="1:7" ht="14.25" customHeight="1" x14ac:dyDescent="0.2">
      <c r="A526" s="34" t="s">
        <v>714</v>
      </c>
      <c r="B526" s="19" t="s">
        <v>715</v>
      </c>
      <c r="C526" s="12" t="s">
        <v>716</v>
      </c>
      <c r="D526" s="3" t="e">
        <f>VLOOKUP(A526,'Requerimentos 7ª Leg. 2015-2018'!A$1:G$97,4,1)</f>
        <v>#N/A</v>
      </c>
      <c r="E526" s="6" t="s">
        <v>452</v>
      </c>
      <c r="F526" s="3" t="s">
        <v>858</v>
      </c>
      <c r="G526" s="6" t="s">
        <v>470</v>
      </c>
    </row>
    <row r="527" spans="1:7" ht="14.25" customHeight="1" x14ac:dyDescent="0.2">
      <c r="A527" s="35" t="s">
        <v>714</v>
      </c>
      <c r="B527" s="36" t="s">
        <v>715</v>
      </c>
      <c r="C527" s="15" t="s">
        <v>716</v>
      </c>
      <c r="D527" s="3" t="e">
        <f>VLOOKUP(A527,'Requerimentos 7ª Leg. 2015-2018'!A$1:G$97,4,1)</f>
        <v>#N/A</v>
      </c>
      <c r="E527" s="5" t="s">
        <v>452</v>
      </c>
      <c r="F527" s="4" t="s">
        <v>846</v>
      </c>
      <c r="G527" s="5" t="s">
        <v>470</v>
      </c>
    </row>
    <row r="528" spans="1:7" ht="14.25" customHeight="1" x14ac:dyDescent="0.2">
      <c r="A528" s="34" t="s">
        <v>714</v>
      </c>
      <c r="B528" s="19" t="s">
        <v>715</v>
      </c>
      <c r="C528" s="12" t="s">
        <v>716</v>
      </c>
      <c r="D528" s="3" t="e">
        <f>VLOOKUP(A528,'Requerimentos 7ª Leg. 2015-2018'!A$1:G$97,4,1)</f>
        <v>#N/A</v>
      </c>
      <c r="E528" s="6" t="s">
        <v>452</v>
      </c>
      <c r="F528" s="3" t="s">
        <v>862</v>
      </c>
      <c r="G528" s="6" t="s">
        <v>470</v>
      </c>
    </row>
    <row r="529" spans="1:7" ht="14.25" customHeight="1" x14ac:dyDescent="0.2">
      <c r="A529" s="35" t="s">
        <v>714</v>
      </c>
      <c r="B529" s="36" t="s">
        <v>715</v>
      </c>
      <c r="C529" s="15" t="s">
        <v>716</v>
      </c>
      <c r="D529" s="3" t="e">
        <f>VLOOKUP(A529,'Requerimentos 7ª Leg. 2015-2018'!A$1:G$97,4,1)</f>
        <v>#N/A</v>
      </c>
      <c r="E529" s="5" t="s">
        <v>452</v>
      </c>
      <c r="F529" s="4" t="s">
        <v>850</v>
      </c>
      <c r="G529" s="5" t="s">
        <v>470</v>
      </c>
    </row>
    <row r="530" spans="1:7" ht="14.25" customHeight="1" x14ac:dyDescent="0.2">
      <c r="A530" s="34" t="s">
        <v>714</v>
      </c>
      <c r="B530" s="19" t="s">
        <v>715</v>
      </c>
      <c r="C530" s="12" t="s">
        <v>716</v>
      </c>
      <c r="D530" s="3" t="e">
        <f>VLOOKUP(A530,'Requerimentos 7ª Leg. 2015-2018'!A$1:G$97,4,1)</f>
        <v>#N/A</v>
      </c>
      <c r="E530" s="6" t="s">
        <v>452</v>
      </c>
      <c r="F530" s="3" t="s">
        <v>853</v>
      </c>
      <c r="G530" s="6" t="s">
        <v>470</v>
      </c>
    </row>
    <row r="531" spans="1:7" ht="14.25" customHeight="1" x14ac:dyDescent="0.2">
      <c r="A531" s="35" t="s">
        <v>714</v>
      </c>
      <c r="B531" s="36" t="s">
        <v>715</v>
      </c>
      <c r="C531" s="15" t="s">
        <v>716</v>
      </c>
      <c r="D531" s="3" t="e">
        <f>VLOOKUP(A531,'Requerimentos 7ª Leg. 2015-2018'!A$1:G$97,4,1)</f>
        <v>#N/A</v>
      </c>
      <c r="E531" s="5" t="s">
        <v>452</v>
      </c>
      <c r="F531" s="4" t="s">
        <v>841</v>
      </c>
      <c r="G531" s="5" t="s">
        <v>470</v>
      </c>
    </row>
    <row r="532" spans="1:7" ht="14.25" customHeight="1" x14ac:dyDescent="0.2">
      <c r="A532" s="34" t="s">
        <v>714</v>
      </c>
      <c r="B532" s="19" t="s">
        <v>715</v>
      </c>
      <c r="C532" s="12" t="s">
        <v>716</v>
      </c>
      <c r="D532" s="3" t="e">
        <f>VLOOKUP(A532,'Requerimentos 7ª Leg. 2015-2018'!A$1:G$97,4,1)</f>
        <v>#N/A</v>
      </c>
      <c r="E532" s="6" t="s">
        <v>452</v>
      </c>
      <c r="F532" s="3" t="s">
        <v>837</v>
      </c>
      <c r="G532" s="6" t="s">
        <v>470</v>
      </c>
    </row>
    <row r="533" spans="1:7" ht="14.25" customHeight="1" x14ac:dyDescent="0.2">
      <c r="A533" s="35" t="s">
        <v>714</v>
      </c>
      <c r="B533" s="36" t="s">
        <v>715</v>
      </c>
      <c r="C533" s="15" t="s">
        <v>716</v>
      </c>
      <c r="D533" s="3" t="e">
        <f>VLOOKUP(A533,'Requerimentos 7ª Leg. 2015-2018'!A$1:G$97,4,1)</f>
        <v>#N/A</v>
      </c>
      <c r="E533" s="5" t="s">
        <v>452</v>
      </c>
      <c r="F533" s="4" t="s">
        <v>43</v>
      </c>
      <c r="G533" s="5" t="s">
        <v>470</v>
      </c>
    </row>
    <row r="534" spans="1:7" ht="14.25" customHeight="1" x14ac:dyDescent="0.2">
      <c r="A534" s="34" t="s">
        <v>718</v>
      </c>
      <c r="B534" s="19" t="s">
        <v>719</v>
      </c>
      <c r="C534" s="12" t="s">
        <v>720</v>
      </c>
      <c r="D534" s="3" t="e">
        <f>VLOOKUP(A534,'Requerimentos 7ª Leg. 2015-2018'!A$1:G$97,4,1)</f>
        <v>#N/A</v>
      </c>
      <c r="E534" s="23" t="s">
        <v>503</v>
      </c>
      <c r="F534" s="3" t="s">
        <v>865</v>
      </c>
      <c r="G534" s="6" t="str">
        <f t="shared" ref="G534:G541" si="31">IF(ISNUMBER(SEARCH("2015",A534))," Sétima Legislatura (2015-2018)","")</f>
        <v xml:space="preserve"> Sétima Legislatura (2015-2018)</v>
      </c>
    </row>
    <row r="535" spans="1:7" ht="14.25" customHeight="1" x14ac:dyDescent="0.2">
      <c r="A535" s="35" t="s">
        <v>718</v>
      </c>
      <c r="B535" s="36" t="s">
        <v>719</v>
      </c>
      <c r="C535" s="15" t="s">
        <v>720</v>
      </c>
      <c r="D535" s="3" t="e">
        <f>VLOOKUP(A535,'Requerimentos 7ª Leg. 2015-2018'!A$1:G$97,4,1)</f>
        <v>#N/A</v>
      </c>
      <c r="E535" s="25" t="s">
        <v>503</v>
      </c>
      <c r="F535" s="4" t="s">
        <v>844</v>
      </c>
      <c r="G535" s="5" t="str">
        <f t="shared" si="31"/>
        <v xml:space="preserve"> Sétima Legislatura (2015-2018)</v>
      </c>
    </row>
    <row r="536" spans="1:7" ht="14.25" customHeight="1" x14ac:dyDescent="0.2">
      <c r="A536" s="34" t="s">
        <v>718</v>
      </c>
      <c r="B536" s="19" t="s">
        <v>719</v>
      </c>
      <c r="C536" s="12" t="s">
        <v>720</v>
      </c>
      <c r="D536" s="3" t="e">
        <f>VLOOKUP(A536,'Requerimentos 7ª Leg. 2015-2018'!A$1:G$97,4,1)</f>
        <v>#N/A</v>
      </c>
      <c r="E536" s="23" t="s">
        <v>503</v>
      </c>
      <c r="F536" s="3" t="s">
        <v>842</v>
      </c>
      <c r="G536" s="6" t="str">
        <f t="shared" si="31"/>
        <v xml:space="preserve"> Sétima Legislatura (2015-2018)</v>
      </c>
    </row>
    <row r="537" spans="1:7" ht="14.25" customHeight="1" x14ac:dyDescent="0.2">
      <c r="A537" s="35" t="s">
        <v>718</v>
      </c>
      <c r="B537" s="36" t="s">
        <v>719</v>
      </c>
      <c r="C537" s="15" t="s">
        <v>720</v>
      </c>
      <c r="D537" s="3" t="e">
        <f>VLOOKUP(A537,'Requerimentos 7ª Leg. 2015-2018'!A$1:G$97,4,1)</f>
        <v>#N/A</v>
      </c>
      <c r="E537" s="25" t="s">
        <v>503</v>
      </c>
      <c r="F537" s="4" t="s">
        <v>835</v>
      </c>
      <c r="G537" s="5" t="str">
        <f t="shared" si="31"/>
        <v xml:space="preserve"> Sétima Legislatura (2015-2018)</v>
      </c>
    </row>
    <row r="538" spans="1:7" ht="14.25" customHeight="1" x14ac:dyDescent="0.2">
      <c r="A538" s="34" t="s">
        <v>718</v>
      </c>
      <c r="B538" s="19" t="s">
        <v>719</v>
      </c>
      <c r="C538" s="12" t="s">
        <v>720</v>
      </c>
      <c r="D538" s="3" t="e">
        <f>VLOOKUP(A538,'Requerimentos 7ª Leg. 2015-2018'!A$1:G$97,4,1)</f>
        <v>#N/A</v>
      </c>
      <c r="E538" s="23" t="s">
        <v>503</v>
      </c>
      <c r="F538" s="3" t="s">
        <v>845</v>
      </c>
      <c r="G538" s="6" t="str">
        <f t="shared" si="31"/>
        <v xml:space="preserve"> Sétima Legislatura (2015-2018)</v>
      </c>
    </row>
    <row r="539" spans="1:7" ht="14.25" customHeight="1" x14ac:dyDescent="0.2">
      <c r="A539" s="35" t="s">
        <v>718</v>
      </c>
      <c r="B539" s="36" t="s">
        <v>719</v>
      </c>
      <c r="C539" s="15" t="s">
        <v>720</v>
      </c>
      <c r="D539" s="3" t="e">
        <f>VLOOKUP(A539,'Requerimentos 7ª Leg. 2015-2018'!A$1:G$97,4,1)</f>
        <v>#N/A</v>
      </c>
      <c r="E539" s="25" t="s">
        <v>503</v>
      </c>
      <c r="F539" s="4" t="s">
        <v>846</v>
      </c>
      <c r="G539" s="5" t="str">
        <f t="shared" si="31"/>
        <v xml:space="preserve"> Sétima Legislatura (2015-2018)</v>
      </c>
    </row>
    <row r="540" spans="1:7" ht="14.25" customHeight="1" x14ac:dyDescent="0.2">
      <c r="A540" s="34" t="s">
        <v>718</v>
      </c>
      <c r="B540" s="19" t="s">
        <v>719</v>
      </c>
      <c r="C540" s="12" t="s">
        <v>720</v>
      </c>
      <c r="D540" s="3" t="e">
        <f>VLOOKUP(A540,'Requerimentos 7ª Leg. 2015-2018'!A$1:G$97,4,1)</f>
        <v>#N/A</v>
      </c>
      <c r="E540" s="23" t="s">
        <v>503</v>
      </c>
      <c r="F540" s="3" t="s">
        <v>841</v>
      </c>
      <c r="G540" s="6" t="str">
        <f t="shared" si="31"/>
        <v xml:space="preserve"> Sétima Legislatura (2015-2018)</v>
      </c>
    </row>
    <row r="541" spans="1:7" ht="14.25" customHeight="1" x14ac:dyDescent="0.2">
      <c r="A541" s="35" t="s">
        <v>718</v>
      </c>
      <c r="B541" s="36" t="s">
        <v>719</v>
      </c>
      <c r="C541" s="15" t="s">
        <v>720</v>
      </c>
      <c r="D541" s="3" t="e">
        <f>VLOOKUP(A541,'Requerimentos 7ª Leg. 2015-2018'!A$1:G$97,4,1)</f>
        <v>#N/A</v>
      </c>
      <c r="E541" s="25" t="s">
        <v>503</v>
      </c>
      <c r="F541" s="4" t="s">
        <v>262</v>
      </c>
      <c r="G541" s="5" t="str">
        <f t="shared" si="31"/>
        <v xml:space="preserve"> Sétima Legislatura (2015-2018)</v>
      </c>
    </row>
    <row r="542" spans="1:7" ht="14.25" customHeight="1" x14ac:dyDescent="0.2">
      <c r="A542" s="34" t="s">
        <v>722</v>
      </c>
      <c r="B542" s="19" t="s">
        <v>723</v>
      </c>
      <c r="C542" s="12" t="s">
        <v>724</v>
      </c>
      <c r="D542" s="3" t="e">
        <f>VLOOKUP(A542,'Requerimentos 7ª Leg. 2015-2018'!A$1:G$97,4,1)</f>
        <v>#N/A</v>
      </c>
      <c r="E542" s="6" t="s">
        <v>589</v>
      </c>
      <c r="F542" s="3" t="s">
        <v>902</v>
      </c>
      <c r="G542" s="6" t="s">
        <v>470</v>
      </c>
    </row>
    <row r="543" spans="1:7" ht="14.25" customHeight="1" x14ac:dyDescent="0.2">
      <c r="A543" s="35" t="s">
        <v>722</v>
      </c>
      <c r="B543" s="36" t="s">
        <v>723</v>
      </c>
      <c r="C543" s="15" t="s">
        <v>724</v>
      </c>
      <c r="D543" s="3" t="e">
        <f>VLOOKUP(A543,'Requerimentos 7ª Leg. 2015-2018'!A$1:G$97,4,1)</f>
        <v>#N/A</v>
      </c>
      <c r="E543" s="5" t="s">
        <v>589</v>
      </c>
      <c r="F543" s="4" t="s">
        <v>893</v>
      </c>
      <c r="G543" s="5" t="s">
        <v>470</v>
      </c>
    </row>
    <row r="544" spans="1:7" ht="14.25" customHeight="1" x14ac:dyDescent="0.2">
      <c r="A544" s="34" t="s">
        <v>722</v>
      </c>
      <c r="B544" s="19" t="s">
        <v>723</v>
      </c>
      <c r="C544" s="12" t="s">
        <v>724</v>
      </c>
      <c r="D544" s="3" t="e">
        <f>VLOOKUP(A544,'Requerimentos 7ª Leg. 2015-2018'!A$1:G$97,4,1)</f>
        <v>#N/A</v>
      </c>
      <c r="E544" s="6" t="s">
        <v>589</v>
      </c>
      <c r="F544" s="3" t="s">
        <v>853</v>
      </c>
      <c r="G544" s="6" t="s">
        <v>470</v>
      </c>
    </row>
    <row r="545" spans="1:7" ht="14.25" customHeight="1" x14ac:dyDescent="0.2">
      <c r="A545" s="35" t="s">
        <v>722</v>
      </c>
      <c r="B545" s="36" t="s">
        <v>723</v>
      </c>
      <c r="C545" s="15" t="s">
        <v>724</v>
      </c>
      <c r="D545" s="3" t="e">
        <f>VLOOKUP(A545,'Requerimentos 7ª Leg. 2015-2018'!A$1:G$97,4,1)</f>
        <v>#N/A</v>
      </c>
      <c r="E545" s="5" t="s">
        <v>589</v>
      </c>
      <c r="F545" s="4" t="s">
        <v>841</v>
      </c>
      <c r="G545" s="5" t="s">
        <v>470</v>
      </c>
    </row>
    <row r="546" spans="1:7" ht="14.25" customHeight="1" x14ac:dyDescent="0.2">
      <c r="A546" s="34" t="s">
        <v>722</v>
      </c>
      <c r="B546" s="19" t="s">
        <v>723</v>
      </c>
      <c r="C546" s="12" t="s">
        <v>724</v>
      </c>
      <c r="D546" s="3" t="e">
        <f>VLOOKUP(A546,'Requerimentos 7ª Leg. 2015-2018'!A$1:G$97,4,1)</f>
        <v>#N/A</v>
      </c>
      <c r="E546" s="6" t="s">
        <v>589</v>
      </c>
      <c r="F546" s="3" t="s">
        <v>837</v>
      </c>
      <c r="G546" s="6" t="s">
        <v>470</v>
      </c>
    </row>
    <row r="547" spans="1:7" ht="14.25" customHeight="1" x14ac:dyDescent="0.2">
      <c r="A547" s="35" t="s">
        <v>722</v>
      </c>
      <c r="B547" s="36" t="s">
        <v>723</v>
      </c>
      <c r="C547" s="15" t="s">
        <v>724</v>
      </c>
      <c r="D547" s="3" t="e">
        <f>VLOOKUP(A547,'Requerimentos 7ª Leg. 2015-2018'!A$1:G$97,4,1)</f>
        <v>#N/A</v>
      </c>
      <c r="E547" s="5" t="s">
        <v>589</v>
      </c>
      <c r="F547" s="4" t="s">
        <v>876</v>
      </c>
      <c r="G547" s="5" t="s">
        <v>470</v>
      </c>
    </row>
    <row r="548" spans="1:7" ht="14.25" customHeight="1" x14ac:dyDescent="0.2">
      <c r="A548" s="34" t="s">
        <v>722</v>
      </c>
      <c r="B548" s="19" t="s">
        <v>723</v>
      </c>
      <c r="C548" s="12" t="s">
        <v>724</v>
      </c>
      <c r="D548" s="3" t="e">
        <f>VLOOKUP(A548,'Requerimentos 7ª Leg. 2015-2018'!A$1:G$97,4,1)</f>
        <v>#N/A</v>
      </c>
      <c r="E548" s="6" t="s">
        <v>589</v>
      </c>
      <c r="F548" s="3" t="s">
        <v>43</v>
      </c>
      <c r="G548" s="6" t="s">
        <v>470</v>
      </c>
    </row>
    <row r="549" spans="1:7" ht="14.25" customHeight="1" x14ac:dyDescent="0.2">
      <c r="A549" s="39" t="s">
        <v>726</v>
      </c>
      <c r="B549" s="17" t="s">
        <v>727</v>
      </c>
      <c r="C549" s="17" t="s">
        <v>728</v>
      </c>
      <c r="D549" s="3" t="e">
        <f>VLOOKUP(A549,'Requerimentos 7ª Leg. 2015-2018'!A$1:G$97,4,1)</f>
        <v>#N/A</v>
      </c>
      <c r="E549" s="6" t="s">
        <v>464</v>
      </c>
      <c r="F549" s="6" t="s">
        <v>856</v>
      </c>
      <c r="G549" s="6" t="str">
        <f>IF(ISNUMBER(SEARCH("2016",A549)),"Sétima Legislatura (2015-2018)","")</f>
        <v>Sétima Legislatura (2015-2018)</v>
      </c>
    </row>
    <row r="550" spans="1:7" ht="14.25" customHeight="1" x14ac:dyDescent="0.2">
      <c r="A550" s="7" t="s">
        <v>726</v>
      </c>
      <c r="B550" s="18" t="s">
        <v>727</v>
      </c>
      <c r="C550" s="18" t="s">
        <v>728</v>
      </c>
      <c r="D550" s="3" t="e">
        <f>VLOOKUP(A550,'Requerimentos 7ª Leg. 2015-2018'!A$1:G$97,4,1)</f>
        <v>#N/A</v>
      </c>
      <c r="E550" s="5" t="s">
        <v>464</v>
      </c>
      <c r="F550" s="5" t="s">
        <v>589</v>
      </c>
      <c r="G550" s="5" t="str">
        <f>IF(ISNUMBER(SEARCH("2016",A549)),"Sétima Legislatura (2015-2018)","")</f>
        <v>Sétima Legislatura (2015-2018)</v>
      </c>
    </row>
    <row r="551" spans="1:7" ht="14.25" customHeight="1" x14ac:dyDescent="0.2">
      <c r="A551" s="39" t="s">
        <v>726</v>
      </c>
      <c r="B551" s="17" t="s">
        <v>727</v>
      </c>
      <c r="C551" s="17" t="s">
        <v>728</v>
      </c>
      <c r="D551" s="3" t="e">
        <f>VLOOKUP(A551,'Requerimentos 7ª Leg. 2015-2018'!A$1:G$97,4,1)</f>
        <v>#N/A</v>
      </c>
      <c r="E551" s="6" t="s">
        <v>464</v>
      </c>
      <c r="F551" s="6" t="s">
        <v>843</v>
      </c>
      <c r="G551" s="6" t="str">
        <f>IF(ISNUMBER(SEARCH("2016",A551)),"Sétima Legislatura (2015-2018)","")</f>
        <v>Sétima Legislatura (2015-2018)</v>
      </c>
    </row>
    <row r="552" spans="1:7" ht="14.25" customHeight="1" x14ac:dyDescent="0.2">
      <c r="A552" s="7" t="s">
        <v>726</v>
      </c>
      <c r="B552" s="18" t="s">
        <v>727</v>
      </c>
      <c r="C552" s="18" t="s">
        <v>728</v>
      </c>
      <c r="D552" s="3" t="e">
        <f>VLOOKUP(A552,'Requerimentos 7ª Leg. 2015-2018'!A$1:G$97,4,1)</f>
        <v>#N/A</v>
      </c>
      <c r="E552" s="5" t="s">
        <v>464</v>
      </c>
      <c r="F552" s="5" t="s">
        <v>152</v>
      </c>
      <c r="G552" s="5" t="str">
        <f>IF(ISNUMBER(SEARCH("2016",A551)),"Sétima Legislatura (2015-2018)","")</f>
        <v>Sétima Legislatura (2015-2018)</v>
      </c>
    </row>
    <row r="553" spans="1:7" ht="14.25" customHeight="1" x14ac:dyDescent="0.2">
      <c r="A553" s="39" t="s">
        <v>726</v>
      </c>
      <c r="B553" s="17" t="s">
        <v>727</v>
      </c>
      <c r="C553" s="17" t="s">
        <v>728</v>
      </c>
      <c r="D553" s="3" t="e">
        <f>VLOOKUP(A553,'Requerimentos 7ª Leg. 2015-2018'!A$1:G$97,4,1)</f>
        <v>#N/A</v>
      </c>
      <c r="E553" s="6" t="s">
        <v>464</v>
      </c>
      <c r="F553" s="6" t="s">
        <v>639</v>
      </c>
      <c r="G553" s="6" t="str">
        <f>IF(ISNUMBER(SEARCH("2016",A553)),"Sétima Legislatura (2015-2018)","")</f>
        <v>Sétima Legislatura (2015-2018)</v>
      </c>
    </row>
    <row r="554" spans="1:7" ht="14.25" customHeight="1" x14ac:dyDescent="0.2">
      <c r="A554" s="7" t="s">
        <v>726</v>
      </c>
      <c r="B554" s="18" t="s">
        <v>727</v>
      </c>
      <c r="C554" s="18" t="s">
        <v>728</v>
      </c>
      <c r="D554" s="3" t="e">
        <f>VLOOKUP(A554,'Requerimentos 7ª Leg. 2015-2018'!A$1:G$97,4,1)</f>
        <v>#N/A</v>
      </c>
      <c r="E554" s="5" t="s">
        <v>464</v>
      </c>
      <c r="F554" s="5" t="s">
        <v>51</v>
      </c>
      <c r="G554" s="5" t="str">
        <f>IF(ISNUMBER(SEARCH("2016",A553)),"Sétima Legislatura (2015-2018)","")</f>
        <v>Sétima Legislatura (2015-2018)</v>
      </c>
    </row>
    <row r="555" spans="1:7" ht="14.25" customHeight="1" x14ac:dyDescent="0.2">
      <c r="A555" s="39" t="s">
        <v>726</v>
      </c>
      <c r="B555" s="17" t="s">
        <v>727</v>
      </c>
      <c r="C555" s="17" t="s">
        <v>728</v>
      </c>
      <c r="D555" s="3" t="e">
        <f>VLOOKUP(A555,'Requerimentos 7ª Leg. 2015-2018'!A$1:G$97,4,1)</f>
        <v>#N/A</v>
      </c>
      <c r="E555" s="6" t="s">
        <v>464</v>
      </c>
      <c r="F555" s="6" t="s">
        <v>135</v>
      </c>
      <c r="G555" s="6" t="str">
        <f>IF(ISNUMBER(SEARCH("2016",A555)),"Sétima Legislatura (2015-2018)","")</f>
        <v>Sétima Legislatura (2015-2018)</v>
      </c>
    </row>
    <row r="556" spans="1:7" ht="14.25" customHeight="1" x14ac:dyDescent="0.2">
      <c r="A556" s="7" t="s">
        <v>730</v>
      </c>
      <c r="B556" s="18" t="s">
        <v>731</v>
      </c>
      <c r="C556" s="18" t="s">
        <v>732</v>
      </c>
      <c r="D556" s="3" t="e">
        <f>VLOOKUP(A556,'Requerimentos 7ª Leg. 2015-2018'!A$1:G$97,4,1)</f>
        <v>#N/A</v>
      </c>
      <c r="E556" s="5" t="s">
        <v>622</v>
      </c>
      <c r="F556" s="5" t="s">
        <v>8</v>
      </c>
      <c r="G556" s="5" t="str">
        <f>IF(ISNUMBER(SEARCH("2016",A555)),"Sétima Legislatura (2015-2018)","")</f>
        <v>Sétima Legislatura (2015-2018)</v>
      </c>
    </row>
    <row r="557" spans="1:7" ht="14.25" customHeight="1" x14ac:dyDescent="0.2">
      <c r="A557" s="39" t="s">
        <v>730</v>
      </c>
      <c r="B557" s="17" t="s">
        <v>731</v>
      </c>
      <c r="C557" s="17" t="s">
        <v>732</v>
      </c>
      <c r="D557" s="3" t="e">
        <f>VLOOKUP(A557,'Requerimentos 7ª Leg. 2015-2018'!A$1:G$97,4,1)</f>
        <v>#N/A</v>
      </c>
      <c r="E557" s="6" t="s">
        <v>622</v>
      </c>
      <c r="F557" s="6" t="s">
        <v>135</v>
      </c>
      <c r="G557" s="6" t="str">
        <f>IF(ISNUMBER(SEARCH("2016",A557)),"Sétima Legislatura (2015-2018)","")</f>
        <v>Sétima Legislatura (2015-2018)</v>
      </c>
    </row>
    <row r="558" spans="1:7" ht="14.25" customHeight="1" x14ac:dyDescent="0.2">
      <c r="A558" s="7" t="s">
        <v>730</v>
      </c>
      <c r="B558" s="18" t="s">
        <v>731</v>
      </c>
      <c r="C558" s="18" t="s">
        <v>732</v>
      </c>
      <c r="D558" s="3" t="e">
        <f>VLOOKUP(A558,'Requerimentos 7ª Leg. 2015-2018'!A$1:G$97,4,1)</f>
        <v>#N/A</v>
      </c>
      <c r="E558" s="5" t="s">
        <v>622</v>
      </c>
      <c r="F558" s="5" t="s">
        <v>53</v>
      </c>
      <c r="G558" s="5" t="str">
        <f>IF(ISNUMBER(SEARCH("2016",A557)),"Sétima Legislatura (2015-2018)","")</f>
        <v>Sétima Legislatura (2015-2018)</v>
      </c>
    </row>
    <row r="559" spans="1:7" ht="14.25" customHeight="1" x14ac:dyDescent="0.2">
      <c r="A559" s="39" t="s">
        <v>730</v>
      </c>
      <c r="B559" s="17" t="s">
        <v>731</v>
      </c>
      <c r="C559" s="17" t="s">
        <v>732</v>
      </c>
      <c r="D559" s="3" t="e">
        <f>VLOOKUP(A559,'Requerimentos 7ª Leg. 2015-2018'!A$1:G$97,4,1)</f>
        <v>#N/A</v>
      </c>
      <c r="E559" s="6" t="s">
        <v>622</v>
      </c>
      <c r="F559" s="6" t="s">
        <v>644</v>
      </c>
      <c r="G559" s="6" t="str">
        <f>IF(ISNUMBER(SEARCH("2016",A559)),"Sétima Legislatura (2015-2018)","")</f>
        <v>Sétima Legislatura (2015-2018)</v>
      </c>
    </row>
    <row r="560" spans="1:7" ht="14.25" customHeight="1" x14ac:dyDescent="0.2">
      <c r="A560" s="7" t="s">
        <v>730</v>
      </c>
      <c r="B560" s="18" t="s">
        <v>731</v>
      </c>
      <c r="C560" s="18" t="s">
        <v>732</v>
      </c>
      <c r="D560" s="3" t="e">
        <f>VLOOKUP(A560,'Requerimentos 7ª Leg. 2015-2018'!A$1:G$97,4,1)</f>
        <v>#N/A</v>
      </c>
      <c r="E560" s="5" t="s">
        <v>622</v>
      </c>
      <c r="F560" s="5" t="s">
        <v>262</v>
      </c>
      <c r="G560" s="5" t="str">
        <f>IF(ISNUMBER(SEARCH("2016",A559)),"Sétima Legislatura (2015-2018)","")</f>
        <v>Sétima Legislatura (2015-2018)</v>
      </c>
    </row>
    <row r="561" spans="1:7" ht="14.25" customHeight="1" x14ac:dyDescent="0.2">
      <c r="A561" s="39" t="s">
        <v>730</v>
      </c>
      <c r="B561" s="17" t="s">
        <v>731</v>
      </c>
      <c r="C561" s="17" t="s">
        <v>732</v>
      </c>
      <c r="D561" s="3" t="e">
        <f>VLOOKUP(A561,'Requerimentos 7ª Leg. 2015-2018'!A$1:G$97,4,1)</f>
        <v>#N/A</v>
      </c>
      <c r="E561" s="6" t="s">
        <v>622</v>
      </c>
      <c r="F561" s="6" t="s">
        <v>452</v>
      </c>
      <c r="G561" s="6" t="str">
        <f>IF(ISNUMBER(SEARCH("2016",A561)),"Sétima Legislatura (2015-2018)","")</f>
        <v>Sétima Legislatura (2015-2018)</v>
      </c>
    </row>
    <row r="562" spans="1:7" ht="14.25" customHeight="1" x14ac:dyDescent="0.2">
      <c r="A562" s="7" t="s">
        <v>730</v>
      </c>
      <c r="B562" s="18" t="s">
        <v>731</v>
      </c>
      <c r="C562" s="18" t="s">
        <v>732</v>
      </c>
      <c r="D562" s="3" t="e">
        <f>VLOOKUP(A562,'Requerimentos 7ª Leg. 2015-2018'!A$1:G$97,4,1)</f>
        <v>#N/A</v>
      </c>
      <c r="E562" s="5" t="s">
        <v>622</v>
      </c>
      <c r="F562" s="5" t="s">
        <v>447</v>
      </c>
      <c r="G562" s="5" t="str">
        <f>IF(ISNUMBER(SEARCH("2016",A561)),"Sétima Legislatura (2015-2018)","")</f>
        <v>Sétima Legislatura (2015-2018)</v>
      </c>
    </row>
    <row r="563" spans="1:7" ht="14.25" customHeight="1" x14ac:dyDescent="0.2">
      <c r="A563" s="39" t="s">
        <v>734</v>
      </c>
      <c r="B563" s="17" t="s">
        <v>735</v>
      </c>
      <c r="C563" s="17" t="s">
        <v>736</v>
      </c>
      <c r="D563" s="3" t="e">
        <f>VLOOKUP(A563,'Requerimentos 7ª Leg. 2015-2018'!A$1:G$97,4,1)</f>
        <v>#N/A</v>
      </c>
      <c r="E563" s="6" t="s">
        <v>51</v>
      </c>
      <c r="F563" s="6" t="s">
        <v>639</v>
      </c>
      <c r="G563" s="6" t="str">
        <f>IF(ISNUMBER(SEARCH("2016",A563)),"Sétima Legislatura (2015-2018)","")</f>
        <v>Sétima Legislatura (2015-2018)</v>
      </c>
    </row>
    <row r="564" spans="1:7" ht="14.25" customHeight="1" x14ac:dyDescent="0.2">
      <c r="A564" s="39" t="s">
        <v>734</v>
      </c>
      <c r="B564" s="17" t="s">
        <v>735</v>
      </c>
      <c r="C564" s="17" t="s">
        <v>736</v>
      </c>
      <c r="D564" s="3" t="e">
        <f>VLOOKUP(A564,'Requerimentos 7ª Leg. 2015-2018'!A$1:G$97,4,1)</f>
        <v>#N/A</v>
      </c>
      <c r="E564" s="6" t="s">
        <v>51</v>
      </c>
      <c r="F564" s="6" t="s">
        <v>53</v>
      </c>
      <c r="G564" s="6" t="str">
        <f>IF(ISNUMBER(SEARCH("2016",A563)),"Sétima Legislatura (2015-2018)","")</f>
        <v>Sétima Legislatura (2015-2018)</v>
      </c>
    </row>
    <row r="565" spans="1:7" ht="14.25" customHeight="1" x14ac:dyDescent="0.2">
      <c r="A565" s="7" t="s">
        <v>734</v>
      </c>
      <c r="B565" s="18" t="s">
        <v>735</v>
      </c>
      <c r="C565" s="18" t="s">
        <v>736</v>
      </c>
      <c r="D565" s="3" t="e">
        <f>VLOOKUP(A565,'Requerimentos 7ª Leg. 2015-2018'!A$1:G$97,4,1)</f>
        <v>#N/A</v>
      </c>
      <c r="E565" s="5" t="s">
        <v>51</v>
      </c>
      <c r="F565" s="5" t="s">
        <v>135</v>
      </c>
      <c r="G565" s="5" t="str">
        <f>IF(ISNUMBER(SEARCH("2016",A565)),"Sétima Legislatura (2015-2018)","")</f>
        <v>Sétima Legislatura (2015-2018)</v>
      </c>
    </row>
    <row r="566" spans="1:7" ht="14.25" customHeight="1" x14ac:dyDescent="0.2">
      <c r="A566" s="39" t="s">
        <v>734</v>
      </c>
      <c r="B566" s="17" t="s">
        <v>735</v>
      </c>
      <c r="C566" s="17" t="s">
        <v>736</v>
      </c>
      <c r="D566" s="3" t="e">
        <f>VLOOKUP(A566,'Requerimentos 7ª Leg. 2015-2018'!A$1:G$97,4,1)</f>
        <v>#N/A</v>
      </c>
      <c r="E566" s="6" t="s">
        <v>51</v>
      </c>
      <c r="F566" s="6" t="s">
        <v>262</v>
      </c>
      <c r="G566" s="6" t="str">
        <f>IF(ISNUMBER(SEARCH("2016",A565)),"Sétima Legislatura (2015-2018)","")</f>
        <v>Sétima Legislatura (2015-2018)</v>
      </c>
    </row>
    <row r="567" spans="1:7" ht="14.25" customHeight="1" x14ac:dyDescent="0.2">
      <c r="A567" s="7" t="s">
        <v>734</v>
      </c>
      <c r="B567" s="18" t="s">
        <v>735</v>
      </c>
      <c r="C567" s="18" t="s">
        <v>736</v>
      </c>
      <c r="D567" s="3" t="e">
        <f>VLOOKUP(A567,'Requerimentos 7ª Leg. 2015-2018'!A$1:G$97,4,1)</f>
        <v>#N/A</v>
      </c>
      <c r="E567" s="5" t="s">
        <v>51</v>
      </c>
      <c r="F567" s="5" t="s">
        <v>589</v>
      </c>
      <c r="G567" s="5" t="str">
        <f>IF(ISNUMBER(SEARCH("2016",A567)),"Sétima Legislatura (2015-2018)","")</f>
        <v>Sétima Legislatura (2015-2018)</v>
      </c>
    </row>
    <row r="568" spans="1:7" ht="14.25" customHeight="1" x14ac:dyDescent="0.2">
      <c r="A568" s="39" t="s">
        <v>734</v>
      </c>
      <c r="B568" s="17" t="s">
        <v>735</v>
      </c>
      <c r="C568" s="17" t="s">
        <v>736</v>
      </c>
      <c r="D568" s="3" t="e">
        <f>VLOOKUP(A568,'Requerimentos 7ª Leg. 2015-2018'!A$1:G$97,4,1)</f>
        <v>#N/A</v>
      </c>
      <c r="E568" s="6" t="s">
        <v>51</v>
      </c>
      <c r="F568" s="6" t="s">
        <v>843</v>
      </c>
      <c r="G568" s="6" t="str">
        <f>IF(ISNUMBER(SEARCH("2016",A567)),"Sétima Legislatura (2015-2018)","")</f>
        <v>Sétima Legislatura (2015-2018)</v>
      </c>
    </row>
    <row r="569" spans="1:7" ht="14.25" customHeight="1" x14ac:dyDescent="0.2">
      <c r="A569" s="7" t="s">
        <v>738</v>
      </c>
      <c r="B569" s="18" t="s">
        <v>42</v>
      </c>
      <c r="C569" s="18" t="s">
        <v>739</v>
      </c>
      <c r="D569" s="3" t="e">
        <f>VLOOKUP(A569,'Requerimentos 7ª Leg. 2015-2018'!A$1:G$97,4,1)</f>
        <v>#N/A</v>
      </c>
      <c r="E569" s="5" t="s">
        <v>622</v>
      </c>
      <c r="F569" s="5" t="s">
        <v>8</v>
      </c>
      <c r="G569" s="5" t="str">
        <f>IF(ISNUMBER(SEARCH("2016",A569)),"Sétima Legislatura (2015-2018)","")</f>
        <v>Sétima Legislatura (2015-2018)</v>
      </c>
    </row>
    <row r="570" spans="1:7" ht="14.25" customHeight="1" x14ac:dyDescent="0.2">
      <c r="A570" s="39" t="s">
        <v>738</v>
      </c>
      <c r="B570" s="17" t="s">
        <v>42</v>
      </c>
      <c r="C570" s="17" t="s">
        <v>739</v>
      </c>
      <c r="D570" s="3" t="e">
        <f>VLOOKUP(A570,'Requerimentos 7ª Leg. 2015-2018'!A$1:G$97,4,1)</f>
        <v>#N/A</v>
      </c>
      <c r="E570" s="6" t="s">
        <v>622</v>
      </c>
      <c r="F570" s="6" t="s">
        <v>51</v>
      </c>
      <c r="G570" s="6" t="str">
        <f>IF(ISNUMBER(SEARCH("2016",A569)),"Sétima Legislatura (2015-2018)","")</f>
        <v>Sétima Legislatura (2015-2018)</v>
      </c>
    </row>
    <row r="571" spans="1:7" ht="14.25" customHeight="1" x14ac:dyDescent="0.2">
      <c r="A571" s="7" t="s">
        <v>738</v>
      </c>
      <c r="B571" s="18" t="s">
        <v>42</v>
      </c>
      <c r="C571" s="18" t="s">
        <v>739</v>
      </c>
      <c r="D571" s="3" t="e">
        <f>VLOOKUP(A571,'Requerimentos 7ª Leg. 2015-2018'!A$1:G$97,4,1)</f>
        <v>#N/A</v>
      </c>
      <c r="E571" s="5" t="s">
        <v>622</v>
      </c>
      <c r="F571" s="5" t="s">
        <v>903</v>
      </c>
      <c r="G571" s="5" t="str">
        <f>IF(ISNUMBER(SEARCH("2016",A571)),"Sétima Legislatura (2015-2018)","")</f>
        <v>Sétima Legislatura (2015-2018)</v>
      </c>
    </row>
    <row r="572" spans="1:7" ht="14.25" customHeight="1" x14ac:dyDescent="0.2">
      <c r="A572" s="39" t="s">
        <v>738</v>
      </c>
      <c r="B572" s="17" t="s">
        <v>42</v>
      </c>
      <c r="C572" s="17" t="s">
        <v>739</v>
      </c>
      <c r="D572" s="3" t="e">
        <f>VLOOKUP(A572,'Requerimentos 7ª Leg. 2015-2018'!A$1:G$97,4,1)</f>
        <v>#N/A</v>
      </c>
      <c r="E572" s="6" t="s">
        <v>622</v>
      </c>
      <c r="F572" s="6" t="s">
        <v>135</v>
      </c>
      <c r="G572" s="6" t="str">
        <f>IF(ISNUMBER(SEARCH("2016",A571)),"Sétima Legislatura (2015-2018)","")</f>
        <v>Sétima Legislatura (2015-2018)</v>
      </c>
    </row>
    <row r="573" spans="1:7" ht="14.25" customHeight="1" x14ac:dyDescent="0.2">
      <c r="A573" s="7" t="s">
        <v>738</v>
      </c>
      <c r="B573" s="18" t="s">
        <v>42</v>
      </c>
      <c r="C573" s="18" t="s">
        <v>739</v>
      </c>
      <c r="D573" s="3" t="e">
        <f>VLOOKUP(A573,'Requerimentos 7ª Leg. 2015-2018'!A$1:G$97,4,1)</f>
        <v>#N/A</v>
      </c>
      <c r="E573" s="5" t="s">
        <v>622</v>
      </c>
      <c r="F573" s="5" t="s">
        <v>53</v>
      </c>
      <c r="G573" s="5" t="str">
        <f>IF(ISNUMBER(SEARCH("2016",A573)),"Sétima Legislatura (2015-2018)","")</f>
        <v>Sétima Legislatura (2015-2018)</v>
      </c>
    </row>
    <row r="574" spans="1:7" ht="14.25" customHeight="1" x14ac:dyDescent="0.2">
      <c r="A574" s="39" t="s">
        <v>738</v>
      </c>
      <c r="B574" s="17" t="s">
        <v>42</v>
      </c>
      <c r="C574" s="17" t="s">
        <v>739</v>
      </c>
      <c r="D574" s="3" t="e">
        <f>VLOOKUP(A574,'Requerimentos 7ª Leg. 2015-2018'!A$1:G$97,4,1)</f>
        <v>#N/A</v>
      </c>
      <c r="E574" s="6" t="s">
        <v>622</v>
      </c>
      <c r="F574" s="6" t="s">
        <v>843</v>
      </c>
      <c r="G574" s="6" t="str">
        <f>IF(ISNUMBER(SEARCH("2016",A573)),"Sétima Legislatura (2015-2018)","")</f>
        <v>Sétima Legislatura (2015-2018)</v>
      </c>
    </row>
    <row r="575" spans="1:7" ht="14.25" customHeight="1" x14ac:dyDescent="0.2">
      <c r="A575" s="7" t="s">
        <v>738</v>
      </c>
      <c r="B575" s="18" t="s">
        <v>42</v>
      </c>
      <c r="C575" s="18" t="s">
        <v>739</v>
      </c>
      <c r="D575" s="3" t="e">
        <f>VLOOKUP(A575,'Requerimentos 7ª Leg. 2015-2018'!A$1:G$97,4,1)</f>
        <v>#N/A</v>
      </c>
      <c r="E575" s="5" t="s">
        <v>622</v>
      </c>
      <c r="F575" s="5" t="s">
        <v>447</v>
      </c>
      <c r="G575" s="5" t="str">
        <f>IF(ISNUMBER(SEARCH("2016",A575)),"Sétima Legislatura (2015-2018)","")</f>
        <v>Sétima Legislatura (2015-2018)</v>
      </c>
    </row>
    <row r="576" spans="1:7" ht="14.25" customHeight="1" x14ac:dyDescent="0.2">
      <c r="A576" s="39" t="s">
        <v>741</v>
      </c>
      <c r="B576" s="17" t="s">
        <v>742</v>
      </c>
      <c r="C576" s="17" t="s">
        <v>904</v>
      </c>
      <c r="D576" s="3" t="str">
        <f>VLOOKUP(A576,'Requerimentos 7ª Leg. 2015-2018'!A$1:G$97,4,1)</f>
        <v>Trabalho e Previdência Social</v>
      </c>
      <c r="E576" s="6" t="s">
        <v>53</v>
      </c>
      <c r="F576" s="6" t="s">
        <v>51</v>
      </c>
      <c r="G576" s="6" t="str">
        <f>IF(ISNUMBER(SEARCH("2016",A575)),"Sétima Legislatura (2015-2018)","")</f>
        <v>Sétima Legislatura (2015-2018)</v>
      </c>
    </row>
    <row r="577" spans="1:7" ht="14.25" customHeight="1" x14ac:dyDescent="0.2">
      <c r="A577" s="7" t="s">
        <v>741</v>
      </c>
      <c r="B577" s="18" t="s">
        <v>742</v>
      </c>
      <c r="C577" s="18" t="s">
        <v>904</v>
      </c>
      <c r="D577" s="3" t="str">
        <f>VLOOKUP(A577,'Requerimentos 7ª Leg. 2015-2018'!A$1:G$97,4,1)</f>
        <v>Trabalho e Previdência Social</v>
      </c>
      <c r="E577" s="5" t="s">
        <v>53</v>
      </c>
      <c r="F577" s="5" t="s">
        <v>622</v>
      </c>
      <c r="G577" s="5" t="str">
        <f>IF(ISNUMBER(SEARCH("2016",A577)),"Sétima Legislatura (2015-2018)","")</f>
        <v>Sétima Legislatura (2015-2018)</v>
      </c>
    </row>
    <row r="578" spans="1:7" ht="14.25" customHeight="1" x14ac:dyDescent="0.2">
      <c r="A578" s="39" t="s">
        <v>741</v>
      </c>
      <c r="B578" s="17" t="s">
        <v>742</v>
      </c>
      <c r="C578" s="17" t="s">
        <v>904</v>
      </c>
      <c r="D578" s="3" t="str">
        <f>VLOOKUP(A578,'Requerimentos 7ª Leg. 2015-2018'!A$1:G$97,4,1)</f>
        <v>Trabalho e Previdência Social</v>
      </c>
      <c r="E578" s="6" t="s">
        <v>53</v>
      </c>
      <c r="F578" s="6" t="s">
        <v>299</v>
      </c>
      <c r="G578" s="6" t="str">
        <f>IF(ISNUMBER(SEARCH("2016",A577)),"Sétima Legislatura (2015-2018)","")</f>
        <v>Sétima Legislatura (2015-2018)</v>
      </c>
    </row>
    <row r="579" spans="1:7" ht="14.25" customHeight="1" x14ac:dyDescent="0.2">
      <c r="A579" s="39" t="s">
        <v>741</v>
      </c>
      <c r="B579" s="17" t="s">
        <v>742</v>
      </c>
      <c r="C579" s="17" t="s">
        <v>904</v>
      </c>
      <c r="D579" s="3" t="str">
        <f>VLOOKUP(A579,'Requerimentos 7ª Leg. 2015-2018'!A$1:G$97,4,1)</f>
        <v>Trabalho e Previdência Social</v>
      </c>
      <c r="E579" s="6" t="s">
        <v>53</v>
      </c>
      <c r="F579" s="6" t="s">
        <v>807</v>
      </c>
      <c r="G579" s="6" t="str">
        <f>IF(ISNUMBER(SEARCH("2016",A579)),"Sétima Legislatura (2015-2018)","")</f>
        <v>Sétima Legislatura (2015-2018)</v>
      </c>
    </row>
    <row r="580" spans="1:7" ht="14.25" customHeight="1" x14ac:dyDescent="0.2">
      <c r="A580" s="7" t="s">
        <v>741</v>
      </c>
      <c r="B580" s="18" t="s">
        <v>742</v>
      </c>
      <c r="C580" s="18" t="s">
        <v>904</v>
      </c>
      <c r="D580" s="3" t="str">
        <f>VLOOKUP(A580,'Requerimentos 7ª Leg. 2015-2018'!A$1:G$97,4,1)</f>
        <v>Trabalho e Previdência Social</v>
      </c>
      <c r="E580" s="5" t="s">
        <v>53</v>
      </c>
      <c r="F580" s="5" t="s">
        <v>589</v>
      </c>
      <c r="G580" s="5" t="str">
        <f>IF(ISNUMBER(SEARCH("2016",A579)),"Sétima Legislatura (2015-2018)","")</f>
        <v>Sétima Legislatura (2015-2018)</v>
      </c>
    </row>
    <row r="581" spans="1:7" ht="14.25" customHeight="1" x14ac:dyDescent="0.2">
      <c r="A581" s="39" t="s">
        <v>741</v>
      </c>
      <c r="B581" s="17" t="s">
        <v>742</v>
      </c>
      <c r="C581" s="17" t="s">
        <v>904</v>
      </c>
      <c r="D581" s="3" t="str">
        <f>VLOOKUP(A581,'Requerimentos 7ª Leg. 2015-2018'!A$1:G$97,4,1)</f>
        <v>Trabalho e Previdência Social</v>
      </c>
      <c r="E581" s="6" t="s">
        <v>53</v>
      </c>
      <c r="F581" s="6" t="s">
        <v>843</v>
      </c>
      <c r="G581" s="6" t="str">
        <f>IF(ISNUMBER(SEARCH("2016",A581)),"Sétima Legislatura (2015-2018)","")</f>
        <v>Sétima Legislatura (2015-2018)</v>
      </c>
    </row>
    <row r="582" spans="1:7" ht="14.25" customHeight="1" x14ac:dyDescent="0.2">
      <c r="A582" s="7" t="s">
        <v>741</v>
      </c>
      <c r="B582" s="18" t="s">
        <v>742</v>
      </c>
      <c r="C582" s="18" t="s">
        <v>904</v>
      </c>
      <c r="D582" s="3" t="str">
        <f>VLOOKUP(A582,'Requerimentos 7ª Leg. 2015-2018'!A$1:G$97,4,1)</f>
        <v>Trabalho e Previdência Social</v>
      </c>
      <c r="E582" s="5" t="s">
        <v>53</v>
      </c>
      <c r="F582" s="5" t="s">
        <v>447</v>
      </c>
      <c r="G582" s="5" t="str">
        <f>IF(ISNUMBER(SEARCH("2016",A581)),"Sétima Legislatura (2015-2018)","")</f>
        <v>Sétima Legislatura (2015-2018)</v>
      </c>
    </row>
    <row r="583" spans="1:7" ht="14.25" customHeight="1" x14ac:dyDescent="0.2">
      <c r="A583" s="39" t="s">
        <v>744</v>
      </c>
      <c r="B583" s="17" t="s">
        <v>745</v>
      </c>
      <c r="C583" s="17" t="s">
        <v>746</v>
      </c>
      <c r="D583" s="3" t="str">
        <f>VLOOKUP(A583,'Requerimentos 7ª Leg. 2015-2018'!A$1:G$97,4,1)</f>
        <v>Trabalho e Previdência Social</v>
      </c>
      <c r="E583" s="6" t="s">
        <v>644</v>
      </c>
      <c r="F583" s="6" t="s">
        <v>503</v>
      </c>
      <c r="G583" s="6" t="str">
        <f>IF(ISNUMBER(SEARCH("2016",A583)),"Sétima Legislatura (2015-2018)","")</f>
        <v>Sétima Legislatura (2015-2018)</v>
      </c>
    </row>
    <row r="584" spans="1:7" ht="14.25" customHeight="1" x14ac:dyDescent="0.2">
      <c r="A584" s="7" t="s">
        <v>744</v>
      </c>
      <c r="B584" s="18" t="s">
        <v>745</v>
      </c>
      <c r="C584" s="18" t="s">
        <v>746</v>
      </c>
      <c r="D584" s="3" t="str">
        <f>VLOOKUP(A584,'Requerimentos 7ª Leg. 2015-2018'!A$1:G$97,4,1)</f>
        <v>Trabalho e Previdência Social</v>
      </c>
      <c r="E584" s="5" t="s">
        <v>644</v>
      </c>
      <c r="F584" s="5" t="s">
        <v>903</v>
      </c>
      <c r="G584" s="5" t="str">
        <f>IF(ISNUMBER(SEARCH("2016",A583)),"Sétima Legislatura (2015-2018)","")</f>
        <v>Sétima Legislatura (2015-2018)</v>
      </c>
    </row>
    <row r="585" spans="1:7" ht="14.25" customHeight="1" x14ac:dyDescent="0.2">
      <c r="A585" s="39" t="s">
        <v>744</v>
      </c>
      <c r="B585" s="17" t="s">
        <v>745</v>
      </c>
      <c r="C585" s="17" t="s">
        <v>746</v>
      </c>
      <c r="D585" s="3" t="str">
        <f>VLOOKUP(A585,'Requerimentos 7ª Leg. 2015-2018'!A$1:G$97,4,1)</f>
        <v>Trabalho e Previdência Social</v>
      </c>
      <c r="E585" s="6" t="s">
        <v>644</v>
      </c>
      <c r="F585" s="6" t="s">
        <v>452</v>
      </c>
      <c r="G585" s="6" t="str">
        <f>IF(ISNUMBER(SEARCH("2016",A585)),"Sétima Legislatura (2015-2018)","")</f>
        <v>Sétima Legislatura (2015-2018)</v>
      </c>
    </row>
    <row r="586" spans="1:7" ht="14.25" customHeight="1" x14ac:dyDescent="0.2">
      <c r="A586" s="7" t="s">
        <v>744</v>
      </c>
      <c r="B586" s="18" t="s">
        <v>745</v>
      </c>
      <c r="C586" s="18" t="s">
        <v>746</v>
      </c>
      <c r="D586" s="3" t="str">
        <f>VLOOKUP(A586,'Requerimentos 7ª Leg. 2015-2018'!A$1:G$97,4,1)</f>
        <v>Trabalho e Previdência Social</v>
      </c>
      <c r="E586" s="5" t="s">
        <v>644</v>
      </c>
      <c r="F586" s="5" t="s">
        <v>843</v>
      </c>
      <c r="G586" s="5" t="str">
        <f>IF(ISNUMBER(SEARCH("2016",A585)),"Sétima Legislatura (2015-2018)","")</f>
        <v>Sétima Legislatura (2015-2018)</v>
      </c>
    </row>
    <row r="587" spans="1:7" ht="14.25" customHeight="1" x14ac:dyDescent="0.2">
      <c r="A587" s="39" t="s">
        <v>744</v>
      </c>
      <c r="B587" s="17" t="s">
        <v>745</v>
      </c>
      <c r="C587" s="17" t="s">
        <v>746</v>
      </c>
      <c r="D587" s="3" t="str">
        <f>VLOOKUP(A587,'Requerimentos 7ª Leg. 2015-2018'!A$1:G$97,4,1)</f>
        <v>Trabalho e Previdência Social</v>
      </c>
      <c r="E587" s="6" t="s">
        <v>644</v>
      </c>
      <c r="F587" s="6" t="s">
        <v>447</v>
      </c>
      <c r="G587" s="6" t="str">
        <f>IF(ISNUMBER(SEARCH("2016",A587)),"Sétima Legislatura (2015-2018)","")</f>
        <v>Sétima Legislatura (2015-2018)</v>
      </c>
    </row>
    <row r="588" spans="1:7" ht="14.25" customHeight="1" x14ac:dyDescent="0.2">
      <c r="A588" s="7" t="s">
        <v>744</v>
      </c>
      <c r="B588" s="18" t="s">
        <v>745</v>
      </c>
      <c r="C588" s="18" t="s">
        <v>746</v>
      </c>
      <c r="D588" s="3" t="str">
        <f>VLOOKUP(A588,'Requerimentos 7ª Leg. 2015-2018'!A$1:G$97,4,1)</f>
        <v>Trabalho e Previdência Social</v>
      </c>
      <c r="E588" s="5" t="s">
        <v>644</v>
      </c>
      <c r="F588" s="5" t="s">
        <v>464</v>
      </c>
      <c r="G588" s="5" t="str">
        <f>IF(ISNUMBER(SEARCH("2016",A587)),"Sétima Legislatura (2015-2018)","")</f>
        <v>Sétima Legislatura (2015-2018)</v>
      </c>
    </row>
    <row r="589" spans="1:7" ht="14.25" customHeight="1" x14ac:dyDescent="0.2">
      <c r="A589" s="39" t="s">
        <v>748</v>
      </c>
      <c r="B589" s="17" t="s">
        <v>749</v>
      </c>
      <c r="C589" s="17" t="s">
        <v>750</v>
      </c>
      <c r="D589" s="3" t="str">
        <f>VLOOKUP(A589,'Requerimentos 7ª Leg. 2015-2018'!A$1:G$97,4,1)</f>
        <v>Meio Ambiente, Energia, Saneamento e Animais</v>
      </c>
      <c r="E589" s="6" t="s">
        <v>452</v>
      </c>
      <c r="F589" s="6" t="s">
        <v>644</v>
      </c>
      <c r="G589" s="6" t="str">
        <f>IF(ISNUMBER(SEARCH("2016",A589)),"Sétima Legislatura (2015-2018)","")</f>
        <v>Sétima Legislatura (2015-2018)</v>
      </c>
    </row>
    <row r="590" spans="1:7" ht="14.25" customHeight="1" x14ac:dyDescent="0.2">
      <c r="A590" s="7" t="s">
        <v>748</v>
      </c>
      <c r="B590" s="18" t="s">
        <v>749</v>
      </c>
      <c r="C590" s="18" t="s">
        <v>750</v>
      </c>
      <c r="D590" s="3" t="str">
        <f>VLOOKUP(A590,'Requerimentos 7ª Leg. 2015-2018'!A$1:G$97,4,1)</f>
        <v>Meio Ambiente, Energia, Saneamento e Animais</v>
      </c>
      <c r="E590" s="5" t="s">
        <v>452</v>
      </c>
      <c r="F590" s="5" t="s">
        <v>903</v>
      </c>
      <c r="G590" s="5" t="str">
        <f>IF(ISNUMBER(SEARCH("2016",A589)),"Sétima Legislatura (2015-2018)","")</f>
        <v>Sétima Legislatura (2015-2018)</v>
      </c>
    </row>
    <row r="591" spans="1:7" ht="14.25" customHeight="1" x14ac:dyDescent="0.2">
      <c r="A591" s="39" t="s">
        <v>748</v>
      </c>
      <c r="B591" s="17" t="s">
        <v>749</v>
      </c>
      <c r="C591" s="17" t="s">
        <v>750</v>
      </c>
      <c r="D591" s="3" t="str">
        <f>VLOOKUP(A591,'Requerimentos 7ª Leg. 2015-2018'!A$1:G$97,4,1)</f>
        <v>Meio Ambiente, Energia, Saneamento e Animais</v>
      </c>
      <c r="E591" s="6" t="s">
        <v>452</v>
      </c>
      <c r="F591" s="6" t="s">
        <v>447</v>
      </c>
      <c r="G591" s="6" t="str">
        <f>IF(ISNUMBER(SEARCH("2016",A591)),"Sétima Legislatura (2015-2018)","")</f>
        <v>Sétima Legislatura (2015-2018)</v>
      </c>
    </row>
    <row r="592" spans="1:7" ht="14.25" customHeight="1" x14ac:dyDescent="0.2">
      <c r="A592" s="7" t="s">
        <v>748</v>
      </c>
      <c r="B592" s="18" t="s">
        <v>749</v>
      </c>
      <c r="C592" s="18" t="s">
        <v>750</v>
      </c>
      <c r="D592" s="3" t="str">
        <f>VLOOKUP(A592,'Requerimentos 7ª Leg. 2015-2018'!A$1:G$97,4,1)</f>
        <v>Meio Ambiente, Energia, Saneamento e Animais</v>
      </c>
      <c r="E592" s="5" t="s">
        <v>452</v>
      </c>
      <c r="F592" s="5" t="s">
        <v>53</v>
      </c>
      <c r="G592" s="5" t="str">
        <f>IF(ISNUMBER(SEARCH("2016",A591)),"Sétima Legislatura (2015-2018)","")</f>
        <v>Sétima Legislatura (2015-2018)</v>
      </c>
    </row>
    <row r="593" spans="1:7" ht="14.25" customHeight="1" x14ac:dyDescent="0.2">
      <c r="A593" s="39" t="s">
        <v>748</v>
      </c>
      <c r="B593" s="17" t="s">
        <v>749</v>
      </c>
      <c r="C593" s="17" t="s">
        <v>750</v>
      </c>
      <c r="D593" s="3" t="str">
        <f>VLOOKUP(A593,'Requerimentos 7ª Leg. 2015-2018'!A$1:G$97,4,1)</f>
        <v>Meio Ambiente, Energia, Saneamento e Animais</v>
      </c>
      <c r="E593" s="6" t="s">
        <v>452</v>
      </c>
      <c r="F593" s="6" t="s">
        <v>807</v>
      </c>
      <c r="G593" s="6" t="str">
        <f>IF(ISNUMBER(SEARCH("2016",A593)),"Sétima Legislatura (2015-2018)","")</f>
        <v>Sétima Legislatura (2015-2018)</v>
      </c>
    </row>
    <row r="594" spans="1:7" ht="14.25" customHeight="1" x14ac:dyDescent="0.2">
      <c r="A594" s="39" t="s">
        <v>748</v>
      </c>
      <c r="B594" s="17" t="s">
        <v>749</v>
      </c>
      <c r="C594" s="17" t="s">
        <v>750</v>
      </c>
      <c r="D594" s="3" t="str">
        <f>VLOOKUP(A594,'Requerimentos 7ª Leg. 2015-2018'!A$1:G$97,4,1)</f>
        <v>Meio Ambiente, Energia, Saneamento e Animais</v>
      </c>
      <c r="E594" s="6" t="s">
        <v>452</v>
      </c>
      <c r="F594" s="6" t="s">
        <v>843</v>
      </c>
      <c r="G594" s="6" t="str">
        <f>IF(ISNUMBER(SEARCH("2016",A593)),"Sétima Legislatura (2015-2018)","")</f>
        <v>Sétima Legislatura (2015-2018)</v>
      </c>
    </row>
    <row r="595" spans="1:7" ht="14.25" customHeight="1" x14ac:dyDescent="0.2">
      <c r="A595" s="7" t="s">
        <v>748</v>
      </c>
      <c r="B595" s="18" t="s">
        <v>749</v>
      </c>
      <c r="C595" s="18" t="s">
        <v>750</v>
      </c>
      <c r="D595" s="3" t="str">
        <f>VLOOKUP(A595,'Requerimentos 7ª Leg. 2015-2018'!A$1:G$97,4,1)</f>
        <v>Meio Ambiente, Energia, Saneamento e Animais</v>
      </c>
      <c r="E595" s="5" t="s">
        <v>452</v>
      </c>
      <c r="F595" s="5" t="s">
        <v>589</v>
      </c>
      <c r="G595" s="5" t="str">
        <f>IF(ISNUMBER(SEARCH("2016",A595)),"Sétima Legislatura (2015-2018)","")</f>
        <v>Sétima Legislatura (2015-2018)</v>
      </c>
    </row>
    <row r="596" spans="1:7" ht="14.25" customHeight="1" x14ac:dyDescent="0.2">
      <c r="A596" s="39" t="s">
        <v>748</v>
      </c>
      <c r="B596" s="17" t="s">
        <v>749</v>
      </c>
      <c r="C596" s="17" t="s">
        <v>750</v>
      </c>
      <c r="D596" s="3" t="str">
        <f>VLOOKUP(A596,'Requerimentos 7ª Leg. 2015-2018'!A$1:G$97,4,1)</f>
        <v>Meio Ambiente, Energia, Saneamento e Animais</v>
      </c>
      <c r="E596" s="6" t="s">
        <v>452</v>
      </c>
      <c r="F596" s="6" t="s">
        <v>639</v>
      </c>
      <c r="G596" s="6" t="str">
        <f>IF(ISNUMBER(SEARCH("2016",A595)),"Sétima Legislatura (2015-2018)","")</f>
        <v>Sétima Legislatura (2015-2018)</v>
      </c>
    </row>
    <row r="597" spans="1:7" ht="14.25" customHeight="1" x14ac:dyDescent="0.2">
      <c r="A597" s="7" t="s">
        <v>748</v>
      </c>
      <c r="B597" s="18" t="s">
        <v>749</v>
      </c>
      <c r="C597" s="18" t="s">
        <v>750</v>
      </c>
      <c r="D597" s="3" t="str">
        <f>VLOOKUP(A597,'Requerimentos 7ª Leg. 2015-2018'!A$1:G$97,4,1)</f>
        <v>Meio Ambiente, Energia, Saneamento e Animais</v>
      </c>
      <c r="E597" s="5" t="s">
        <v>452</v>
      </c>
      <c r="F597" s="5" t="s">
        <v>135</v>
      </c>
      <c r="G597" s="5" t="str">
        <f>IF(ISNUMBER(SEARCH("2016",A597)),"Sétima Legislatura (2015-2018)","")</f>
        <v>Sétima Legislatura (2015-2018)</v>
      </c>
    </row>
    <row r="598" spans="1:7" ht="14.25" customHeight="1" x14ac:dyDescent="0.2">
      <c r="A598" s="39" t="s">
        <v>748</v>
      </c>
      <c r="B598" s="17" t="s">
        <v>749</v>
      </c>
      <c r="C598" s="17" t="s">
        <v>750</v>
      </c>
      <c r="D598" s="3" t="str">
        <f>VLOOKUP(A598,'Requerimentos 7ª Leg. 2015-2018'!A$1:G$97,4,1)</f>
        <v>Meio Ambiente, Energia, Saneamento e Animais</v>
      </c>
      <c r="E598" s="6" t="s">
        <v>452</v>
      </c>
      <c r="F598" s="6" t="s">
        <v>43</v>
      </c>
      <c r="G598" s="6" t="str">
        <f>IF(ISNUMBER(SEARCH("2016",A597)),"Sétima Legislatura (2015-2018)","")</f>
        <v>Sétima Legislatura (2015-2018)</v>
      </c>
    </row>
    <row r="599" spans="1:7" ht="14.25" customHeight="1" x14ac:dyDescent="0.2">
      <c r="A599" s="7" t="s">
        <v>748</v>
      </c>
      <c r="B599" s="18" t="s">
        <v>749</v>
      </c>
      <c r="C599" s="18" t="s">
        <v>750</v>
      </c>
      <c r="D599" s="3" t="str">
        <f>VLOOKUP(A599,'Requerimentos 7ª Leg. 2015-2018'!A$1:G$97,4,1)</f>
        <v>Meio Ambiente, Energia, Saneamento e Animais</v>
      </c>
      <c r="E599" s="5" t="s">
        <v>452</v>
      </c>
      <c r="F599" s="5" t="s">
        <v>51</v>
      </c>
      <c r="G599" s="5" t="str">
        <f>IF(ISNUMBER(SEARCH("2016",A599)),"Sétima Legislatura (2015-2018)","")</f>
        <v>Sétima Legislatura (2015-2018)</v>
      </c>
    </row>
    <row r="600" spans="1:7" ht="14.25" customHeight="1" x14ac:dyDescent="0.2">
      <c r="A600" s="39" t="s">
        <v>748</v>
      </c>
      <c r="B600" s="17" t="s">
        <v>749</v>
      </c>
      <c r="C600" s="17" t="s">
        <v>750</v>
      </c>
      <c r="D600" s="3" t="str">
        <f>VLOOKUP(A600,'Requerimentos 7ª Leg. 2015-2018'!A$1:G$97,4,1)</f>
        <v>Meio Ambiente, Energia, Saneamento e Animais</v>
      </c>
      <c r="E600" s="6" t="s">
        <v>452</v>
      </c>
      <c r="F600" s="6" t="s">
        <v>662</v>
      </c>
      <c r="G600" s="6" t="str">
        <f>IF(ISNUMBER(SEARCH("2016",A599)),"Sétima Legislatura (2015-2018)","")</f>
        <v>Sétima Legislatura (2015-2018)</v>
      </c>
    </row>
    <row r="601" spans="1:7" ht="14.25" customHeight="1" x14ac:dyDescent="0.2">
      <c r="A601" s="7" t="s">
        <v>748</v>
      </c>
      <c r="B601" s="18" t="s">
        <v>749</v>
      </c>
      <c r="C601" s="18" t="s">
        <v>750</v>
      </c>
      <c r="D601" s="3" t="str">
        <f>VLOOKUP(A601,'Requerimentos 7ª Leg. 2015-2018'!A$1:G$97,4,1)</f>
        <v>Meio Ambiente, Energia, Saneamento e Animais</v>
      </c>
      <c r="E601" s="5" t="s">
        <v>452</v>
      </c>
      <c r="F601" s="5" t="s">
        <v>52</v>
      </c>
      <c r="G601" s="5" t="str">
        <f>IF(ISNUMBER(SEARCH("2016",A601)),"Sétima Legislatura (2015-2018)","")</f>
        <v>Sétima Legislatura (2015-2018)</v>
      </c>
    </row>
    <row r="602" spans="1:7" ht="14.25" customHeight="1" x14ac:dyDescent="0.2">
      <c r="A602" s="39" t="s">
        <v>748</v>
      </c>
      <c r="B602" s="17" t="s">
        <v>749</v>
      </c>
      <c r="C602" s="17" t="s">
        <v>750</v>
      </c>
      <c r="D602" s="3" t="str">
        <f>VLOOKUP(A602,'Requerimentos 7ª Leg. 2015-2018'!A$1:G$97,4,1)</f>
        <v>Meio Ambiente, Energia, Saneamento e Animais</v>
      </c>
      <c r="E602" s="6" t="s">
        <v>452</v>
      </c>
      <c r="F602" s="6" t="s">
        <v>8</v>
      </c>
      <c r="G602" s="6" t="str">
        <f>IF(ISNUMBER(SEARCH("2016",A601)),"Sétima Legislatura (2015-2018)","")</f>
        <v>Sétima Legislatura (2015-2018)</v>
      </c>
    </row>
    <row r="603" spans="1:7" ht="14.25" customHeight="1" x14ac:dyDescent="0.2">
      <c r="A603" s="7" t="s">
        <v>748</v>
      </c>
      <c r="B603" s="18" t="s">
        <v>749</v>
      </c>
      <c r="C603" s="18" t="s">
        <v>750</v>
      </c>
      <c r="D603" s="3" t="str">
        <f>VLOOKUP(A603,'Requerimentos 7ª Leg. 2015-2018'!A$1:G$97,4,1)</f>
        <v>Meio Ambiente, Energia, Saneamento e Animais</v>
      </c>
      <c r="E603" s="5" t="s">
        <v>452</v>
      </c>
      <c r="F603" s="5" t="s">
        <v>152</v>
      </c>
      <c r="G603" s="5" t="str">
        <f>IF(ISNUMBER(SEARCH("2016",A603)),"Sétima Legislatura (2015-2018)","")</f>
        <v>Sétima Legislatura (2015-2018)</v>
      </c>
    </row>
    <row r="604" spans="1:7" ht="14.25" customHeight="1" x14ac:dyDescent="0.2">
      <c r="A604" s="39" t="s">
        <v>752</v>
      </c>
      <c r="B604" s="17" t="s">
        <v>753</v>
      </c>
      <c r="C604" s="17" t="s">
        <v>754</v>
      </c>
      <c r="D604" s="3" t="str">
        <f>VLOOKUP(A604,'Requerimentos 7ª Leg. 2015-2018'!A$1:G$97,4,1)</f>
        <v>Meio Ambiente, Energia, Saneamento e Animais</v>
      </c>
      <c r="E604" s="6" t="s">
        <v>452</v>
      </c>
      <c r="F604" s="6" t="s">
        <v>644</v>
      </c>
      <c r="G604" s="6" t="str">
        <f>IF(ISNUMBER(SEARCH("2016",A603)),"Sétima Legislatura (2015-2018)","")</f>
        <v>Sétima Legislatura (2015-2018)</v>
      </c>
    </row>
    <row r="605" spans="1:7" ht="14.25" customHeight="1" x14ac:dyDescent="0.2">
      <c r="A605" s="7" t="s">
        <v>752</v>
      </c>
      <c r="B605" s="18" t="s">
        <v>753</v>
      </c>
      <c r="C605" s="18" t="s">
        <v>754</v>
      </c>
      <c r="D605" s="3" t="str">
        <f>VLOOKUP(A605,'Requerimentos 7ª Leg. 2015-2018'!A$1:G$97,4,1)</f>
        <v>Meio Ambiente, Energia, Saneamento e Animais</v>
      </c>
      <c r="E605" s="5" t="s">
        <v>452</v>
      </c>
      <c r="F605" s="5" t="s">
        <v>903</v>
      </c>
      <c r="G605" s="5" t="str">
        <f>IF(ISNUMBER(SEARCH("2016",A605)),"Sétima Legislatura (2015-2018)","")</f>
        <v>Sétima Legislatura (2015-2018)</v>
      </c>
    </row>
    <row r="606" spans="1:7" ht="14.25" customHeight="1" x14ac:dyDescent="0.2">
      <c r="A606" s="39" t="s">
        <v>752</v>
      </c>
      <c r="B606" s="17" t="s">
        <v>753</v>
      </c>
      <c r="C606" s="17" t="s">
        <v>754</v>
      </c>
      <c r="D606" s="3" t="str">
        <f>VLOOKUP(A606,'Requerimentos 7ª Leg. 2015-2018'!A$1:G$97,4,1)</f>
        <v>Meio Ambiente, Energia, Saneamento e Animais</v>
      </c>
      <c r="E606" s="6" t="s">
        <v>452</v>
      </c>
      <c r="F606" s="6" t="s">
        <v>447</v>
      </c>
      <c r="G606" s="6" t="str">
        <f>IF(ISNUMBER(SEARCH("2016",A605)),"Sétima Legislatura (2015-2018)","")</f>
        <v>Sétima Legislatura (2015-2018)</v>
      </c>
    </row>
    <row r="607" spans="1:7" ht="14.25" customHeight="1" x14ac:dyDescent="0.2">
      <c r="A607" s="7" t="s">
        <v>752</v>
      </c>
      <c r="B607" s="18" t="s">
        <v>753</v>
      </c>
      <c r="C607" s="18" t="s">
        <v>754</v>
      </c>
      <c r="D607" s="3" t="str">
        <f>VLOOKUP(A607,'Requerimentos 7ª Leg. 2015-2018'!A$1:G$97,4,1)</f>
        <v>Meio Ambiente, Energia, Saneamento e Animais</v>
      </c>
      <c r="E607" s="5" t="s">
        <v>452</v>
      </c>
      <c r="F607" s="5" t="s">
        <v>53</v>
      </c>
      <c r="G607" s="5" t="str">
        <f>IF(ISNUMBER(SEARCH("2016",A607)),"Sétima Legislatura (2015-2018)","")</f>
        <v>Sétima Legislatura (2015-2018)</v>
      </c>
    </row>
    <row r="608" spans="1:7" ht="14.25" customHeight="1" x14ac:dyDescent="0.2">
      <c r="A608" s="39" t="s">
        <v>752</v>
      </c>
      <c r="B608" s="17" t="s">
        <v>753</v>
      </c>
      <c r="C608" s="17" t="s">
        <v>754</v>
      </c>
      <c r="D608" s="3" t="str">
        <f>VLOOKUP(A608,'Requerimentos 7ª Leg. 2015-2018'!A$1:G$97,4,1)</f>
        <v>Meio Ambiente, Energia, Saneamento e Animais</v>
      </c>
      <c r="E608" s="6" t="s">
        <v>452</v>
      </c>
      <c r="F608" s="6" t="s">
        <v>807</v>
      </c>
      <c r="G608" s="6" t="str">
        <f>IF(ISNUMBER(SEARCH("2016",A607)),"Sétima Legislatura (2015-2018)","")</f>
        <v>Sétima Legislatura (2015-2018)</v>
      </c>
    </row>
    <row r="609" spans="1:7" ht="14.25" customHeight="1" x14ac:dyDescent="0.2">
      <c r="A609" s="39" t="s">
        <v>752</v>
      </c>
      <c r="B609" s="17" t="s">
        <v>753</v>
      </c>
      <c r="C609" s="17" t="s">
        <v>754</v>
      </c>
      <c r="D609" s="3" t="str">
        <f>VLOOKUP(A609,'Requerimentos 7ª Leg. 2015-2018'!A$1:G$97,4,1)</f>
        <v>Meio Ambiente, Energia, Saneamento e Animais</v>
      </c>
      <c r="E609" s="6" t="s">
        <v>452</v>
      </c>
      <c r="F609" s="6" t="s">
        <v>843</v>
      </c>
      <c r="G609" s="6" t="str">
        <f>IF(ISNUMBER(SEARCH("2016",A609)),"Sétima Legislatura (2015-2018)","")</f>
        <v>Sétima Legislatura (2015-2018)</v>
      </c>
    </row>
    <row r="610" spans="1:7" ht="14.25" customHeight="1" x14ac:dyDescent="0.2">
      <c r="A610" s="7" t="s">
        <v>752</v>
      </c>
      <c r="B610" s="18" t="s">
        <v>753</v>
      </c>
      <c r="C610" s="18" t="s">
        <v>754</v>
      </c>
      <c r="D610" s="3" t="str">
        <f>VLOOKUP(A610,'Requerimentos 7ª Leg. 2015-2018'!A$1:G$97,4,1)</f>
        <v>Meio Ambiente, Energia, Saneamento e Animais</v>
      </c>
      <c r="E610" s="5" t="s">
        <v>452</v>
      </c>
      <c r="F610" s="5" t="s">
        <v>857</v>
      </c>
      <c r="G610" s="5" t="str">
        <f>IF(ISNUMBER(SEARCH("2016",A609)),"Sétima Legislatura (2015-2018)","")</f>
        <v>Sétima Legislatura (2015-2018)</v>
      </c>
    </row>
    <row r="611" spans="1:7" ht="14.25" customHeight="1" x14ac:dyDescent="0.2">
      <c r="A611" s="39" t="s">
        <v>752</v>
      </c>
      <c r="B611" s="17" t="s">
        <v>753</v>
      </c>
      <c r="C611" s="17" t="s">
        <v>754</v>
      </c>
      <c r="D611" s="3" t="str">
        <f>VLOOKUP(A611,'Requerimentos 7ª Leg. 2015-2018'!A$1:G$97,4,1)</f>
        <v>Meio Ambiente, Energia, Saneamento e Animais</v>
      </c>
      <c r="E611" s="6" t="s">
        <v>452</v>
      </c>
      <c r="F611" s="6" t="s">
        <v>622</v>
      </c>
      <c r="G611" s="6" t="str">
        <f>IF(ISNUMBER(SEARCH("2016",A611)),"Sétima Legislatura (2015-2018)","")</f>
        <v>Sétima Legislatura (2015-2018)</v>
      </c>
    </row>
    <row r="612" spans="1:7" ht="14.25" customHeight="1" x14ac:dyDescent="0.2">
      <c r="A612" s="7" t="s">
        <v>752</v>
      </c>
      <c r="B612" s="18" t="s">
        <v>753</v>
      </c>
      <c r="C612" s="18" t="s">
        <v>754</v>
      </c>
      <c r="D612" s="3" t="str">
        <f>VLOOKUP(A612,'Requerimentos 7ª Leg. 2015-2018'!A$1:G$97,4,1)</f>
        <v>Meio Ambiente, Energia, Saneamento e Animais</v>
      </c>
      <c r="E612" s="5" t="s">
        <v>452</v>
      </c>
      <c r="F612" s="5" t="s">
        <v>43</v>
      </c>
      <c r="G612" s="5" t="str">
        <f>IF(ISNUMBER(SEARCH("2016",A611)),"Sétima Legislatura (2015-2018)","")</f>
        <v>Sétima Legislatura (2015-2018)</v>
      </c>
    </row>
    <row r="613" spans="1:7" ht="14.25" customHeight="1" x14ac:dyDescent="0.2">
      <c r="A613" s="39" t="s">
        <v>752</v>
      </c>
      <c r="B613" s="17" t="s">
        <v>753</v>
      </c>
      <c r="C613" s="17" t="s">
        <v>754</v>
      </c>
      <c r="D613" s="3" t="str">
        <f>VLOOKUP(A613,'Requerimentos 7ª Leg. 2015-2018'!A$1:G$97,4,1)</f>
        <v>Meio Ambiente, Energia, Saneamento e Animais</v>
      </c>
      <c r="E613" s="6" t="s">
        <v>452</v>
      </c>
      <c r="F613" s="6" t="s">
        <v>51</v>
      </c>
      <c r="G613" s="6" t="str">
        <f>IF(ISNUMBER(SEARCH("2016",A613)),"Sétima Legislatura (2015-2018)","")</f>
        <v>Sétima Legislatura (2015-2018)</v>
      </c>
    </row>
    <row r="614" spans="1:7" ht="14.25" customHeight="1" x14ac:dyDescent="0.2">
      <c r="A614" s="7" t="s">
        <v>752</v>
      </c>
      <c r="B614" s="18" t="s">
        <v>753</v>
      </c>
      <c r="C614" s="18" t="s">
        <v>754</v>
      </c>
      <c r="D614" s="3" t="str">
        <f>VLOOKUP(A614,'Requerimentos 7ª Leg. 2015-2018'!A$1:G$97,4,1)</f>
        <v>Meio Ambiente, Energia, Saneamento e Animais</v>
      </c>
      <c r="E614" s="5" t="s">
        <v>452</v>
      </c>
      <c r="F614" s="5" t="s">
        <v>662</v>
      </c>
      <c r="G614" s="5" t="str">
        <f>IF(ISNUMBER(SEARCH("2016",A613)),"Sétima Legislatura (2015-2018)","")</f>
        <v>Sétima Legislatura (2015-2018)</v>
      </c>
    </row>
    <row r="615" spans="1:7" ht="14.25" customHeight="1" x14ac:dyDescent="0.2">
      <c r="A615" s="39" t="s">
        <v>752</v>
      </c>
      <c r="B615" s="17" t="s">
        <v>753</v>
      </c>
      <c r="C615" s="17" t="s">
        <v>754</v>
      </c>
      <c r="D615" s="3" t="str">
        <f>VLOOKUP(A615,'Requerimentos 7ª Leg. 2015-2018'!A$1:G$97,4,1)</f>
        <v>Meio Ambiente, Energia, Saneamento e Animais</v>
      </c>
      <c r="E615" s="6" t="s">
        <v>452</v>
      </c>
      <c r="F615" s="6" t="s">
        <v>8</v>
      </c>
      <c r="G615" s="6" t="str">
        <f>IF(ISNUMBER(SEARCH("2016",A615)),"Sétima Legislatura (2015-2018)","")</f>
        <v>Sétima Legislatura (2015-2018)</v>
      </c>
    </row>
    <row r="616" spans="1:7" ht="14.25" customHeight="1" x14ac:dyDescent="0.2">
      <c r="A616" s="7" t="s">
        <v>752</v>
      </c>
      <c r="B616" s="18" t="s">
        <v>753</v>
      </c>
      <c r="C616" s="18" t="s">
        <v>754</v>
      </c>
      <c r="D616" s="3" t="str">
        <f>VLOOKUP(A616,'Requerimentos 7ª Leg. 2015-2018'!A$1:G$97,4,1)</f>
        <v>Meio Ambiente, Energia, Saneamento e Animais</v>
      </c>
      <c r="E616" s="5" t="s">
        <v>452</v>
      </c>
      <c r="F616" s="5" t="s">
        <v>152</v>
      </c>
      <c r="G616" s="5" t="str">
        <f>IF(ISNUMBER(SEARCH("2016",A615)),"Sétima Legislatura (2015-2018)","")</f>
        <v>Sétima Legislatura (2015-2018)</v>
      </c>
    </row>
    <row r="617" spans="1:7" ht="14.25" customHeight="1" x14ac:dyDescent="0.2">
      <c r="A617" s="39" t="s">
        <v>756</v>
      </c>
      <c r="B617" s="17" t="s">
        <v>757</v>
      </c>
      <c r="C617" s="17" t="s">
        <v>758</v>
      </c>
      <c r="D617" s="3" t="str">
        <f>VLOOKUP(A617,'Requerimentos 7ª Leg. 2015-2018'!A$1:G$97,4,1)</f>
        <v>Meio Ambiente, Energia, Saneamento e Animais</v>
      </c>
      <c r="E617" s="6" t="s">
        <v>53</v>
      </c>
      <c r="F617" s="6" t="s">
        <v>51</v>
      </c>
      <c r="G617" s="6" t="str">
        <f>IF(ISNUMBER(SEARCH("2016",A617)),"Sétima Legislatura (2015-2018)","")</f>
        <v>Sétima Legislatura (2015-2018)</v>
      </c>
    </row>
    <row r="618" spans="1:7" ht="14.25" customHeight="1" x14ac:dyDescent="0.2">
      <c r="A618" s="7" t="s">
        <v>756</v>
      </c>
      <c r="B618" s="18" t="s">
        <v>757</v>
      </c>
      <c r="C618" s="18" t="s">
        <v>758</v>
      </c>
      <c r="D618" s="3" t="str">
        <f>VLOOKUP(A618,'Requerimentos 7ª Leg. 2015-2018'!A$1:G$97,4,1)</f>
        <v>Meio Ambiente, Energia, Saneamento e Animais</v>
      </c>
      <c r="E618" s="5" t="s">
        <v>53</v>
      </c>
      <c r="F618" s="5" t="s">
        <v>662</v>
      </c>
      <c r="G618" s="5" t="str">
        <f>IF(ISNUMBER(SEARCH("2016",A617)),"Sétima Legislatura (2015-2018)","")</f>
        <v>Sétima Legislatura (2015-2018)</v>
      </c>
    </row>
    <row r="619" spans="1:7" ht="14.25" customHeight="1" x14ac:dyDescent="0.2">
      <c r="A619" s="39" t="s">
        <v>756</v>
      </c>
      <c r="B619" s="17" t="s">
        <v>757</v>
      </c>
      <c r="C619" s="17" t="s">
        <v>758</v>
      </c>
      <c r="D619" s="3" t="str">
        <f>VLOOKUP(A619,'Requerimentos 7ª Leg. 2015-2018'!A$1:G$97,4,1)</f>
        <v>Meio Ambiente, Energia, Saneamento e Animais</v>
      </c>
      <c r="E619" s="6" t="s">
        <v>53</v>
      </c>
      <c r="F619" s="6" t="s">
        <v>452</v>
      </c>
      <c r="G619" s="6" t="str">
        <f>IF(ISNUMBER(SEARCH("2016",A619)),"Sétima Legislatura (2015-2018)","")</f>
        <v>Sétima Legislatura (2015-2018)</v>
      </c>
    </row>
    <row r="620" spans="1:7" ht="14.25" customHeight="1" x14ac:dyDescent="0.2">
      <c r="A620" s="7" t="s">
        <v>756</v>
      </c>
      <c r="B620" s="18" t="s">
        <v>757</v>
      </c>
      <c r="C620" s="18" t="s">
        <v>758</v>
      </c>
      <c r="D620" s="3" t="str">
        <f>VLOOKUP(A620,'Requerimentos 7ª Leg. 2015-2018'!A$1:G$97,4,1)</f>
        <v>Meio Ambiente, Energia, Saneamento e Animais</v>
      </c>
      <c r="E620" s="5" t="s">
        <v>53</v>
      </c>
      <c r="F620" s="5" t="s">
        <v>447</v>
      </c>
      <c r="G620" s="5" t="str">
        <f>IF(ISNUMBER(SEARCH("2016",A619)),"Sétima Legislatura (2015-2018)","")</f>
        <v>Sétima Legislatura (2015-2018)</v>
      </c>
    </row>
    <row r="621" spans="1:7" ht="14.25" customHeight="1" x14ac:dyDescent="0.2">
      <c r="A621" s="39" t="s">
        <v>756</v>
      </c>
      <c r="B621" s="17" t="s">
        <v>757</v>
      </c>
      <c r="C621" s="17" t="s">
        <v>758</v>
      </c>
      <c r="D621" s="3" t="str">
        <f>VLOOKUP(A621,'Requerimentos 7ª Leg. 2015-2018'!A$1:G$97,4,1)</f>
        <v>Meio Ambiente, Energia, Saneamento e Animais</v>
      </c>
      <c r="E621" s="6" t="s">
        <v>53</v>
      </c>
      <c r="F621" s="6" t="s">
        <v>152</v>
      </c>
      <c r="G621" s="6" t="str">
        <f>IF(ISNUMBER(SEARCH("2016",A621)),"Sétima Legislatura (2015-2018)","")</f>
        <v>Sétima Legislatura (2015-2018)</v>
      </c>
    </row>
    <row r="622" spans="1:7" ht="14.25" customHeight="1" x14ac:dyDescent="0.2">
      <c r="A622" s="7" t="s">
        <v>756</v>
      </c>
      <c r="B622" s="18" t="s">
        <v>757</v>
      </c>
      <c r="C622" s="18" t="s">
        <v>758</v>
      </c>
      <c r="D622" s="3" t="str">
        <f>VLOOKUP(A622,'Requerimentos 7ª Leg. 2015-2018'!A$1:G$97,4,1)</f>
        <v>Meio Ambiente, Energia, Saneamento e Animais</v>
      </c>
      <c r="E622" s="5" t="s">
        <v>53</v>
      </c>
      <c r="F622" s="5" t="s">
        <v>43</v>
      </c>
      <c r="G622" s="5" t="str">
        <f>IF(ISNUMBER(SEARCH("2016",A621)),"Sétima Legislatura (2015-2018)","")</f>
        <v>Sétima Legislatura (2015-2018)</v>
      </c>
    </row>
    <row r="623" spans="1:7" ht="14.25" customHeight="1" x14ac:dyDescent="0.2">
      <c r="A623" s="39" t="s">
        <v>760</v>
      </c>
      <c r="B623" s="17" t="s">
        <v>761</v>
      </c>
      <c r="C623" s="17" t="s">
        <v>762</v>
      </c>
      <c r="D623" s="3" t="str">
        <f>VLOOKUP(A623,'Requerimentos 7ª Leg. 2015-2018'!A$1:G$97,4,1)</f>
        <v>Urbanismo, Habitação, Assunto Fundiário e Ordenamento Territorial</v>
      </c>
      <c r="E623" s="6" t="s">
        <v>549</v>
      </c>
      <c r="F623" s="6" t="s">
        <v>843</v>
      </c>
      <c r="G623" s="6" t="str">
        <f>IF(ISNUMBER(SEARCH("2016",A623)),"Sétima Legislatura (2015-2018)","")</f>
        <v>Sétima Legislatura (2015-2018)</v>
      </c>
    </row>
    <row r="624" spans="1:7" ht="14.25" customHeight="1" x14ac:dyDescent="0.2">
      <c r="A624" s="7" t="s">
        <v>760</v>
      </c>
      <c r="B624" s="18" t="s">
        <v>761</v>
      </c>
      <c r="C624" s="18" t="s">
        <v>762</v>
      </c>
      <c r="D624" s="3" t="str">
        <f>VLOOKUP(A624,'Requerimentos 7ª Leg. 2015-2018'!A$1:G$97,4,1)</f>
        <v>Urbanismo, Habitação, Assunto Fundiário e Ordenamento Territorial</v>
      </c>
      <c r="E624" s="5" t="s">
        <v>549</v>
      </c>
      <c r="F624" s="5" t="s">
        <v>644</v>
      </c>
      <c r="G624" s="5" t="str">
        <f>IF(ISNUMBER(SEARCH("2016",A623)),"Sétima Legislatura (2015-2018)","")</f>
        <v>Sétima Legislatura (2015-2018)</v>
      </c>
    </row>
    <row r="625" spans="1:7" ht="14.25" customHeight="1" x14ac:dyDescent="0.2">
      <c r="A625" s="39" t="s">
        <v>760</v>
      </c>
      <c r="B625" s="17" t="s">
        <v>761</v>
      </c>
      <c r="C625" s="17" t="s">
        <v>762</v>
      </c>
      <c r="D625" s="3" t="str">
        <f>VLOOKUP(A625,'Requerimentos 7ª Leg. 2015-2018'!A$1:G$97,4,1)</f>
        <v>Urbanismo, Habitação, Assunto Fundiário e Ordenamento Territorial</v>
      </c>
      <c r="E625" s="6" t="s">
        <v>549</v>
      </c>
      <c r="F625" s="6" t="s">
        <v>447</v>
      </c>
      <c r="G625" s="6" t="str">
        <f>IF(ISNUMBER(SEARCH("2016",A625)),"Sétima Legislatura (2015-2018)","")</f>
        <v>Sétima Legislatura (2015-2018)</v>
      </c>
    </row>
    <row r="626" spans="1:7" ht="14.25" customHeight="1" x14ac:dyDescent="0.2">
      <c r="A626" s="7" t="s">
        <v>760</v>
      </c>
      <c r="B626" s="18" t="s">
        <v>761</v>
      </c>
      <c r="C626" s="18" t="s">
        <v>762</v>
      </c>
      <c r="D626" s="3" t="str">
        <f>VLOOKUP(A626,'Requerimentos 7ª Leg. 2015-2018'!A$1:G$97,4,1)</f>
        <v>Urbanismo, Habitação, Assunto Fundiário e Ordenamento Territorial</v>
      </c>
      <c r="E626" s="5" t="s">
        <v>549</v>
      </c>
      <c r="F626" s="5" t="s">
        <v>662</v>
      </c>
      <c r="G626" s="5" t="str">
        <f>IF(ISNUMBER(SEARCH("2016",A625)),"Sétima Legislatura (2015-2018)","")</f>
        <v>Sétima Legislatura (2015-2018)</v>
      </c>
    </row>
    <row r="627" spans="1:7" ht="14.25" customHeight="1" x14ac:dyDescent="0.2">
      <c r="A627" s="39" t="s">
        <v>760</v>
      </c>
      <c r="B627" s="17" t="s">
        <v>761</v>
      </c>
      <c r="C627" s="17" t="s">
        <v>762</v>
      </c>
      <c r="D627" s="3" t="str">
        <f>VLOOKUP(A627,'Requerimentos 7ª Leg. 2015-2018'!A$1:G$97,4,1)</f>
        <v>Urbanismo, Habitação, Assunto Fundiário e Ordenamento Territorial</v>
      </c>
      <c r="E627" s="6" t="s">
        <v>549</v>
      </c>
      <c r="F627" s="6" t="s">
        <v>53</v>
      </c>
      <c r="G627" s="6" t="str">
        <f>IF(ISNUMBER(SEARCH("2016",A627)),"Sétima Legislatura (2015-2018)","")</f>
        <v>Sétima Legislatura (2015-2018)</v>
      </c>
    </row>
    <row r="628" spans="1:7" ht="14.25" customHeight="1" x14ac:dyDescent="0.2">
      <c r="A628" s="7" t="s">
        <v>760</v>
      </c>
      <c r="B628" s="18" t="s">
        <v>761</v>
      </c>
      <c r="C628" s="18" t="s">
        <v>762</v>
      </c>
      <c r="D628" s="3" t="str">
        <f>VLOOKUP(A628,'Requerimentos 7ª Leg. 2015-2018'!A$1:G$97,4,1)</f>
        <v>Urbanismo, Habitação, Assunto Fundiário e Ordenamento Territorial</v>
      </c>
      <c r="E628" s="5" t="s">
        <v>549</v>
      </c>
      <c r="F628" s="5" t="s">
        <v>857</v>
      </c>
      <c r="G628" s="5" t="str">
        <f>IF(ISNUMBER(SEARCH("2016",A627)),"Sétima Legislatura (2015-2018)","")</f>
        <v>Sétima Legislatura (2015-2018)</v>
      </c>
    </row>
    <row r="629" spans="1:7" ht="14.25" customHeight="1" x14ac:dyDescent="0.2">
      <c r="A629" s="39" t="s">
        <v>760</v>
      </c>
      <c r="B629" s="17" t="s">
        <v>761</v>
      </c>
      <c r="C629" s="17" t="s">
        <v>762</v>
      </c>
      <c r="D629" s="3" t="str">
        <f>VLOOKUP(A629,'Requerimentos 7ª Leg. 2015-2018'!A$1:G$97,4,1)</f>
        <v>Urbanismo, Habitação, Assunto Fundiário e Ordenamento Territorial</v>
      </c>
      <c r="E629" s="6" t="s">
        <v>549</v>
      </c>
      <c r="F629" s="6" t="s">
        <v>589</v>
      </c>
      <c r="G629" s="6" t="str">
        <f>IF(ISNUMBER(SEARCH("2016",A629)),"Sétima Legislatura (2015-2018)","")</f>
        <v>Sétima Legislatura (2015-2018)</v>
      </c>
    </row>
    <row r="630" spans="1:7" ht="14.25" customHeight="1" x14ac:dyDescent="0.2">
      <c r="A630" s="7" t="s">
        <v>760</v>
      </c>
      <c r="B630" s="18" t="s">
        <v>761</v>
      </c>
      <c r="C630" s="18" t="s">
        <v>762</v>
      </c>
      <c r="D630" s="3" t="str">
        <f>VLOOKUP(A630,'Requerimentos 7ª Leg. 2015-2018'!A$1:G$97,4,1)</f>
        <v>Urbanismo, Habitação, Assunto Fundiário e Ordenamento Territorial</v>
      </c>
      <c r="E630" s="5" t="s">
        <v>549</v>
      </c>
      <c r="F630" s="5" t="s">
        <v>152</v>
      </c>
      <c r="G630" s="5" t="str">
        <f>IF(ISNUMBER(SEARCH("2016",A629)),"Sétima Legislatura (2015-2018)","")</f>
        <v>Sétima Legislatura (2015-2018)</v>
      </c>
    </row>
    <row r="631" spans="1:7" ht="14.25" customHeight="1" x14ac:dyDescent="0.2">
      <c r="A631" s="39" t="s">
        <v>760</v>
      </c>
      <c r="B631" s="17" t="s">
        <v>761</v>
      </c>
      <c r="C631" s="17" t="s">
        <v>762</v>
      </c>
      <c r="D631" s="3" t="str">
        <f>VLOOKUP(A631,'Requerimentos 7ª Leg. 2015-2018'!A$1:G$97,4,1)</f>
        <v>Urbanismo, Habitação, Assunto Fundiário e Ordenamento Territorial</v>
      </c>
      <c r="E631" s="6" t="s">
        <v>549</v>
      </c>
      <c r="F631" s="6" t="s">
        <v>135</v>
      </c>
      <c r="G631" s="6" t="str">
        <f>IF(ISNUMBER(SEARCH("2016",A631)),"Sétima Legislatura (2015-2018)","")</f>
        <v>Sétima Legislatura (2015-2018)</v>
      </c>
    </row>
    <row r="632" spans="1:7" ht="14.25" customHeight="1" x14ac:dyDescent="0.2">
      <c r="A632" s="7" t="s">
        <v>760</v>
      </c>
      <c r="B632" s="18" t="s">
        <v>761</v>
      </c>
      <c r="C632" s="18" t="s">
        <v>762</v>
      </c>
      <c r="D632" s="3" t="str">
        <f>VLOOKUP(A632,'Requerimentos 7ª Leg. 2015-2018'!A$1:G$97,4,1)</f>
        <v>Urbanismo, Habitação, Assunto Fundiário e Ordenamento Territorial</v>
      </c>
      <c r="E632" s="5" t="s">
        <v>549</v>
      </c>
      <c r="F632" s="5" t="s">
        <v>622</v>
      </c>
      <c r="G632" s="5" t="str">
        <f>IF(ISNUMBER(SEARCH("2016",A631)),"Sétima Legislatura (2015-2018)","")</f>
        <v>Sétima Legislatura (2015-2018)</v>
      </c>
    </row>
    <row r="633" spans="1:7" ht="14.25" customHeight="1" x14ac:dyDescent="0.2">
      <c r="A633" s="39" t="s">
        <v>764</v>
      </c>
      <c r="B633" s="17" t="s">
        <v>765</v>
      </c>
      <c r="C633" s="17" t="s">
        <v>766</v>
      </c>
      <c r="D633" s="3" t="str">
        <f>VLOOKUP(A633,'Requerimentos 7ª Leg. 2015-2018'!A$1:G$97,4,1)</f>
        <v>Urbanismo, Habitação, Assunto Fundiário e Ordenamento Territorial</v>
      </c>
      <c r="E633" s="6" t="s">
        <v>53</v>
      </c>
      <c r="F633" s="6" t="s">
        <v>51</v>
      </c>
      <c r="G633" s="6" t="str">
        <f>IF(ISNUMBER(SEARCH("2016",A633)),"Sétima Legislatura (2015-2018)","")</f>
        <v>Sétima Legislatura (2015-2018)</v>
      </c>
    </row>
    <row r="634" spans="1:7" ht="14.25" customHeight="1" x14ac:dyDescent="0.2">
      <c r="A634" s="7" t="s">
        <v>764</v>
      </c>
      <c r="B634" s="18" t="s">
        <v>765</v>
      </c>
      <c r="C634" s="18" t="s">
        <v>766</v>
      </c>
      <c r="D634" s="3" t="str">
        <f>VLOOKUP(A634,'Requerimentos 7ª Leg. 2015-2018'!A$1:G$97,4,1)</f>
        <v>Urbanismo, Habitação, Assunto Fundiário e Ordenamento Territorial</v>
      </c>
      <c r="E634" s="5" t="s">
        <v>53</v>
      </c>
      <c r="F634" s="5" t="s">
        <v>622</v>
      </c>
      <c r="G634" s="5" t="str">
        <f>IF(ISNUMBER(SEARCH("2016",A633)),"Sétima Legislatura (2015-2018)","")</f>
        <v>Sétima Legislatura (2015-2018)</v>
      </c>
    </row>
    <row r="635" spans="1:7" ht="14.25" customHeight="1" x14ac:dyDescent="0.2">
      <c r="A635" s="39" t="s">
        <v>764</v>
      </c>
      <c r="B635" s="17" t="s">
        <v>765</v>
      </c>
      <c r="C635" s="17" t="s">
        <v>766</v>
      </c>
      <c r="D635" s="3" t="str">
        <f>VLOOKUP(A635,'Requerimentos 7ª Leg. 2015-2018'!A$1:G$97,4,1)</f>
        <v>Urbanismo, Habitação, Assunto Fundiário e Ordenamento Territorial</v>
      </c>
      <c r="E635" s="6" t="s">
        <v>53</v>
      </c>
      <c r="F635" s="6" t="s">
        <v>452</v>
      </c>
      <c r="G635" s="6" t="str">
        <f>IF(ISNUMBER(SEARCH("2016",A635)),"Sétima Legislatura (2015-2018)","")</f>
        <v>Sétima Legislatura (2015-2018)</v>
      </c>
    </row>
    <row r="636" spans="1:7" ht="14.25" customHeight="1" x14ac:dyDescent="0.2">
      <c r="A636" s="7" t="s">
        <v>764</v>
      </c>
      <c r="B636" s="18" t="s">
        <v>765</v>
      </c>
      <c r="C636" s="18" t="s">
        <v>766</v>
      </c>
      <c r="D636" s="3" t="str">
        <f>VLOOKUP(A636,'Requerimentos 7ª Leg. 2015-2018'!A$1:G$97,4,1)</f>
        <v>Urbanismo, Habitação, Assunto Fundiário e Ordenamento Territorial</v>
      </c>
      <c r="E636" s="5" t="s">
        <v>53</v>
      </c>
      <c r="F636" s="5" t="s">
        <v>807</v>
      </c>
      <c r="G636" s="5" t="str">
        <f>IF(ISNUMBER(SEARCH("2016",A635)),"Sétima Legislatura (2015-2018)","")</f>
        <v>Sétima Legislatura (2015-2018)</v>
      </c>
    </row>
    <row r="637" spans="1:7" ht="14.25" customHeight="1" x14ac:dyDescent="0.2">
      <c r="A637" s="39" t="s">
        <v>764</v>
      </c>
      <c r="B637" s="17" t="s">
        <v>765</v>
      </c>
      <c r="C637" s="17" t="s">
        <v>766</v>
      </c>
      <c r="D637" s="3" t="str">
        <f>VLOOKUP(A637,'Requerimentos 7ª Leg. 2015-2018'!A$1:G$97,4,1)</f>
        <v>Urbanismo, Habitação, Assunto Fundiário e Ordenamento Territorial</v>
      </c>
      <c r="E637" s="6" t="s">
        <v>53</v>
      </c>
      <c r="F637" s="6" t="s">
        <v>843</v>
      </c>
      <c r="G637" s="6" t="str">
        <f>IF(ISNUMBER(SEARCH("2016",A637)),"Sétima Legislatura (2015-2018)","")</f>
        <v>Sétima Legislatura (2015-2018)</v>
      </c>
    </row>
    <row r="638" spans="1:7" ht="14.25" customHeight="1" x14ac:dyDescent="0.2">
      <c r="A638" s="39" t="s">
        <v>764</v>
      </c>
      <c r="B638" s="17" t="s">
        <v>765</v>
      </c>
      <c r="C638" s="17" t="s">
        <v>766</v>
      </c>
      <c r="D638" s="3" t="str">
        <f>VLOOKUP(A638,'Requerimentos 7ª Leg. 2015-2018'!A$1:G$97,4,1)</f>
        <v>Urbanismo, Habitação, Assunto Fundiário e Ordenamento Territorial</v>
      </c>
      <c r="E638" s="6" t="s">
        <v>53</v>
      </c>
      <c r="F638" s="6" t="s">
        <v>447</v>
      </c>
      <c r="G638" s="6" t="str">
        <f>IF(ISNUMBER(SEARCH("2016",A637)),"Sétima Legislatura (2015-2018)","")</f>
        <v>Sétima Legislatura (2015-2018)</v>
      </c>
    </row>
    <row r="639" spans="1:7" ht="14.25" customHeight="1" x14ac:dyDescent="0.2">
      <c r="A639" s="7" t="s">
        <v>768</v>
      </c>
      <c r="B639" s="18" t="s">
        <v>769</v>
      </c>
      <c r="C639" s="18" t="s">
        <v>770</v>
      </c>
      <c r="D639" s="3" t="str">
        <f>VLOOKUP(A639,'Requerimentos 7ª Leg. 2015-2018'!A$1:G$97,4,1)</f>
        <v>Urbanismo, Habitação, Assunto Fundiário e Ordenamento Territorial</v>
      </c>
      <c r="E639" s="5" t="s">
        <v>622</v>
      </c>
      <c r="F639" s="5" t="s">
        <v>549</v>
      </c>
      <c r="G639" s="5" t="str">
        <f>IF(ISNUMBER(SEARCH("2016",A639)),"Sétima Legislatura (2015-2018)","")</f>
        <v>Sétima Legislatura (2015-2018)</v>
      </c>
    </row>
    <row r="640" spans="1:7" ht="14.25" customHeight="1" x14ac:dyDescent="0.2">
      <c r="A640" s="39" t="s">
        <v>768</v>
      </c>
      <c r="B640" s="17" t="s">
        <v>769</v>
      </c>
      <c r="C640" s="17" t="s">
        <v>770</v>
      </c>
      <c r="D640" s="3" t="str">
        <f>VLOOKUP(A640,'Requerimentos 7ª Leg. 2015-2018'!A$1:G$97,4,1)</f>
        <v>Urbanismo, Habitação, Assunto Fundiário e Ordenamento Territorial</v>
      </c>
      <c r="E640" s="6" t="s">
        <v>622</v>
      </c>
      <c r="F640" s="6" t="s">
        <v>843</v>
      </c>
      <c r="G640" s="6" t="str">
        <f>IF(ISNUMBER(SEARCH("2016",A639)),"Sétima Legislatura (2015-2018)","")</f>
        <v>Sétima Legislatura (2015-2018)</v>
      </c>
    </row>
    <row r="641" spans="1:7" ht="14.25" customHeight="1" x14ac:dyDescent="0.2">
      <c r="A641" s="7" t="s">
        <v>768</v>
      </c>
      <c r="B641" s="18" t="s">
        <v>769</v>
      </c>
      <c r="C641" s="18" t="s">
        <v>770</v>
      </c>
      <c r="D641" s="3" t="str">
        <f>VLOOKUP(A641,'Requerimentos 7ª Leg. 2015-2018'!A$1:G$97,4,1)</f>
        <v>Urbanismo, Habitação, Assunto Fundiário e Ordenamento Territorial</v>
      </c>
      <c r="E641" s="5" t="s">
        <v>622</v>
      </c>
      <c r="F641" s="5" t="s">
        <v>644</v>
      </c>
      <c r="G641" s="5" t="str">
        <f>IF(ISNUMBER(SEARCH("2016",A641)),"Sétima Legislatura (2015-2018)","")</f>
        <v>Sétima Legislatura (2015-2018)</v>
      </c>
    </row>
    <row r="642" spans="1:7" ht="14.25" customHeight="1" x14ac:dyDescent="0.2">
      <c r="A642" s="39" t="s">
        <v>768</v>
      </c>
      <c r="B642" s="17" t="s">
        <v>769</v>
      </c>
      <c r="C642" s="17" t="s">
        <v>770</v>
      </c>
      <c r="D642" s="3" t="str">
        <f>VLOOKUP(A642,'Requerimentos 7ª Leg. 2015-2018'!A$1:G$97,4,1)</f>
        <v>Urbanismo, Habitação, Assunto Fundiário e Ordenamento Territorial</v>
      </c>
      <c r="E642" s="6" t="s">
        <v>622</v>
      </c>
      <c r="F642" s="6" t="s">
        <v>447</v>
      </c>
      <c r="G642" s="6" t="str">
        <f>IF(ISNUMBER(SEARCH("2016",A641)),"Sétima Legislatura (2015-2018)","")</f>
        <v>Sétima Legislatura (2015-2018)</v>
      </c>
    </row>
    <row r="643" spans="1:7" ht="14.25" customHeight="1" x14ac:dyDescent="0.2">
      <c r="A643" s="7" t="s">
        <v>768</v>
      </c>
      <c r="B643" s="18" t="s">
        <v>769</v>
      </c>
      <c r="C643" s="18" t="s">
        <v>770</v>
      </c>
      <c r="D643" s="3" t="str">
        <f>VLOOKUP(A643,'Requerimentos 7ª Leg. 2015-2018'!A$1:G$97,4,1)</f>
        <v>Urbanismo, Habitação, Assunto Fundiário e Ordenamento Territorial</v>
      </c>
      <c r="E643" s="5" t="s">
        <v>622</v>
      </c>
      <c r="F643" s="5" t="s">
        <v>53</v>
      </c>
      <c r="G643" s="5" t="str">
        <f>IF(ISNUMBER(SEARCH("2016",A643)),"Sétima Legislatura (2015-2018)","")</f>
        <v>Sétima Legislatura (2015-2018)</v>
      </c>
    </row>
    <row r="644" spans="1:7" ht="14.25" customHeight="1" x14ac:dyDescent="0.2">
      <c r="A644" s="39" t="s">
        <v>768</v>
      </c>
      <c r="B644" s="17" t="s">
        <v>769</v>
      </c>
      <c r="C644" s="17" t="s">
        <v>770</v>
      </c>
      <c r="D644" s="3" t="str">
        <f>VLOOKUP(A644,'Requerimentos 7ª Leg. 2015-2018'!A$1:G$97,4,1)</f>
        <v>Urbanismo, Habitação, Assunto Fundiário e Ordenamento Territorial</v>
      </c>
      <c r="E644" s="6" t="s">
        <v>622</v>
      </c>
      <c r="F644" s="6" t="s">
        <v>452</v>
      </c>
      <c r="G644" s="6" t="str">
        <f>IF(ISNUMBER(SEARCH("2016",A643)),"Sétima Legislatura (2015-2018)","")</f>
        <v>Sétima Legislatura (2015-2018)</v>
      </c>
    </row>
    <row r="645" spans="1:7" ht="14.25" customHeight="1" x14ac:dyDescent="0.2">
      <c r="A645" s="7" t="s">
        <v>768</v>
      </c>
      <c r="B645" s="18" t="s">
        <v>769</v>
      </c>
      <c r="C645" s="18" t="s">
        <v>770</v>
      </c>
      <c r="D645" s="3" t="str">
        <f>VLOOKUP(A645,'Requerimentos 7ª Leg. 2015-2018'!A$1:G$97,4,1)</f>
        <v>Urbanismo, Habitação, Assunto Fundiário e Ordenamento Territorial</v>
      </c>
      <c r="E645" s="5" t="s">
        <v>622</v>
      </c>
      <c r="F645" s="5" t="s">
        <v>51</v>
      </c>
      <c r="G645" s="5" t="str">
        <f>IF(ISNUMBER(SEARCH("2016",A645)),"Sétima Legislatura (2015-2018)","")</f>
        <v>Sétima Legislatura (2015-2018)</v>
      </c>
    </row>
    <row r="646" spans="1:7" ht="14.25" customHeight="1" x14ac:dyDescent="0.2">
      <c r="A646" s="39" t="s">
        <v>768</v>
      </c>
      <c r="B646" s="17" t="s">
        <v>769</v>
      </c>
      <c r="C646" s="17" t="s">
        <v>770</v>
      </c>
      <c r="D646" s="3" t="str">
        <f>VLOOKUP(A646,'Requerimentos 7ª Leg. 2015-2018'!A$1:G$97,4,1)</f>
        <v>Urbanismo, Habitação, Assunto Fundiário e Ordenamento Territorial</v>
      </c>
      <c r="E646" s="6" t="s">
        <v>622</v>
      </c>
      <c r="F646" s="6" t="s">
        <v>589</v>
      </c>
      <c r="G646" s="6" t="str">
        <f>IF(ISNUMBER(SEARCH("2016",A645)),"Sétima Legislatura (2015-2018)","")</f>
        <v>Sétima Legislatura (2015-2018)</v>
      </c>
    </row>
    <row r="647" spans="1:7" ht="14.25" customHeight="1" x14ac:dyDescent="0.2">
      <c r="A647" s="7" t="s">
        <v>772</v>
      </c>
      <c r="B647" s="18" t="s">
        <v>773</v>
      </c>
      <c r="C647" s="18" t="s">
        <v>774</v>
      </c>
      <c r="D647" s="3" t="str">
        <f>VLOOKUP(A647,'Requerimentos 7ª Leg. 2015-2018'!A$1:G$97,4,1)</f>
        <v>Urbanismo, Habitação, Assunto Fundiário e Ordenamento Territorial</v>
      </c>
      <c r="E647" s="5" t="s">
        <v>53</v>
      </c>
      <c r="F647" s="5" t="s">
        <v>903</v>
      </c>
      <c r="G647" s="5" t="str">
        <f>IF(ISNUMBER(SEARCH("2016",A647)),"Sétima Legislatura (2015-2018)","")</f>
        <v>Sétima Legislatura (2015-2018)</v>
      </c>
    </row>
    <row r="648" spans="1:7" ht="14.25" customHeight="1" x14ac:dyDescent="0.2">
      <c r="A648" s="39" t="s">
        <v>772</v>
      </c>
      <c r="B648" s="17" t="s">
        <v>773</v>
      </c>
      <c r="C648" s="17" t="s">
        <v>774</v>
      </c>
      <c r="D648" s="3" t="str">
        <f>VLOOKUP(A648,'Requerimentos 7ª Leg. 2015-2018'!A$1:G$97,4,1)</f>
        <v>Urbanismo, Habitação, Assunto Fundiário e Ordenamento Territorial</v>
      </c>
      <c r="E648" s="6" t="s">
        <v>53</v>
      </c>
      <c r="F648" s="6" t="s">
        <v>549</v>
      </c>
      <c r="G648" s="6" t="str">
        <f>IF(ISNUMBER(SEARCH("2016",A647)),"Sétima Legislatura (2015-2018)","")</f>
        <v>Sétima Legislatura (2015-2018)</v>
      </c>
    </row>
    <row r="649" spans="1:7" ht="14.25" customHeight="1" x14ac:dyDescent="0.2">
      <c r="A649" s="7" t="s">
        <v>772</v>
      </c>
      <c r="B649" s="18" t="s">
        <v>773</v>
      </c>
      <c r="C649" s="18" t="s">
        <v>774</v>
      </c>
      <c r="D649" s="3" t="str">
        <f>VLOOKUP(A649,'Requerimentos 7ª Leg. 2015-2018'!A$1:G$97,4,1)</f>
        <v>Urbanismo, Habitação, Assunto Fundiário e Ordenamento Territorial</v>
      </c>
      <c r="E649" s="5" t="s">
        <v>53</v>
      </c>
      <c r="F649" s="5" t="s">
        <v>807</v>
      </c>
      <c r="G649" s="5" t="str">
        <f>IF(ISNUMBER(SEARCH("2016",A649)),"Sétima Legislatura (2015-2018)","")</f>
        <v>Sétima Legislatura (2015-2018)</v>
      </c>
    </row>
    <row r="650" spans="1:7" ht="14.25" customHeight="1" x14ac:dyDescent="0.2">
      <c r="A650" s="39" t="s">
        <v>772</v>
      </c>
      <c r="B650" s="17" t="s">
        <v>773</v>
      </c>
      <c r="C650" s="17" t="s">
        <v>774</v>
      </c>
      <c r="D650" s="3" t="str">
        <f>VLOOKUP(A650,'Requerimentos 7ª Leg. 2015-2018'!A$1:G$97,4,1)</f>
        <v>Urbanismo, Habitação, Assunto Fundiário e Ordenamento Territorial</v>
      </c>
      <c r="E650" s="6" t="s">
        <v>53</v>
      </c>
      <c r="F650" s="6" t="s">
        <v>857</v>
      </c>
      <c r="G650" s="6" t="str">
        <f>IF(ISNUMBER(SEARCH("2016",A649)),"Sétima Legislatura (2015-2018)","")</f>
        <v>Sétima Legislatura (2015-2018)</v>
      </c>
    </row>
    <row r="651" spans="1:7" ht="14.25" customHeight="1" x14ac:dyDescent="0.2">
      <c r="A651" s="7" t="s">
        <v>772</v>
      </c>
      <c r="B651" s="18" t="s">
        <v>773</v>
      </c>
      <c r="C651" s="18" t="s">
        <v>774</v>
      </c>
      <c r="D651" s="3" t="str">
        <f>VLOOKUP(A651,'Requerimentos 7ª Leg. 2015-2018'!A$1:G$97,4,1)</f>
        <v>Urbanismo, Habitação, Assunto Fundiário e Ordenamento Territorial</v>
      </c>
      <c r="E651" s="5" t="s">
        <v>53</v>
      </c>
      <c r="F651" s="5" t="s">
        <v>447</v>
      </c>
      <c r="G651" s="5" t="str">
        <f>IF(ISNUMBER(SEARCH("2016",A651)),"Sétima Legislatura (2015-2018)","")</f>
        <v>Sétima Legislatura (2015-2018)</v>
      </c>
    </row>
    <row r="652" spans="1:7" ht="14.25" customHeight="1" x14ac:dyDescent="0.2">
      <c r="A652" s="39" t="s">
        <v>772</v>
      </c>
      <c r="B652" s="17" t="s">
        <v>773</v>
      </c>
      <c r="C652" s="17" t="s">
        <v>774</v>
      </c>
      <c r="D652" s="3" t="str">
        <f>VLOOKUP(A652,'Requerimentos 7ª Leg. 2015-2018'!A$1:G$97,4,1)</f>
        <v>Urbanismo, Habitação, Assunto Fundiário e Ordenamento Territorial</v>
      </c>
      <c r="E652" s="6" t="s">
        <v>53</v>
      </c>
      <c r="F652" s="6" t="s">
        <v>152</v>
      </c>
      <c r="G652" s="6" t="str">
        <f>IF(ISNUMBER(SEARCH("2016",A651)),"Sétima Legislatura (2015-2018)","")</f>
        <v>Sétima Legislatura (2015-2018)</v>
      </c>
    </row>
    <row r="653" spans="1:7" ht="14.25" customHeight="1" x14ac:dyDescent="0.2">
      <c r="A653" s="7" t="s">
        <v>772</v>
      </c>
      <c r="B653" s="18" t="s">
        <v>773</v>
      </c>
      <c r="C653" s="18" t="s">
        <v>774</v>
      </c>
      <c r="D653" s="3" t="str">
        <f>VLOOKUP(A653,'Requerimentos 7ª Leg. 2015-2018'!A$1:G$97,4,1)</f>
        <v>Urbanismo, Habitação, Assunto Fundiário e Ordenamento Territorial</v>
      </c>
      <c r="E653" s="5" t="s">
        <v>53</v>
      </c>
      <c r="F653" s="5" t="s">
        <v>51</v>
      </c>
      <c r="G653" s="5" t="str">
        <f>IF(ISNUMBER(SEARCH("2016",A653)),"Sétima Legislatura (2015-2018)","")</f>
        <v>Sétima Legislatura (2015-2018)</v>
      </c>
    </row>
    <row r="654" spans="1:7" ht="14.25" customHeight="1" x14ac:dyDescent="0.2">
      <c r="A654" s="39" t="s">
        <v>772</v>
      </c>
      <c r="B654" s="17" t="s">
        <v>773</v>
      </c>
      <c r="C654" s="17" t="s">
        <v>774</v>
      </c>
      <c r="D654" s="3" t="str">
        <f>VLOOKUP(A654,'Requerimentos 7ª Leg. 2015-2018'!A$1:G$97,4,1)</f>
        <v>Urbanismo, Habitação, Assunto Fundiário e Ordenamento Territorial</v>
      </c>
      <c r="E654" s="6" t="s">
        <v>53</v>
      </c>
      <c r="F654" s="6" t="s">
        <v>622</v>
      </c>
      <c r="G654" s="6" t="str">
        <f>IF(ISNUMBER(SEARCH("2016",A653)),"Sétima Legislatura (2015-2018)","")</f>
        <v>Sétima Legislatura (2015-2018)</v>
      </c>
    </row>
    <row r="655" spans="1:7" ht="14.25" customHeight="1" x14ac:dyDescent="0.2">
      <c r="A655" s="7" t="s">
        <v>772</v>
      </c>
      <c r="B655" s="18" t="s">
        <v>773</v>
      </c>
      <c r="C655" s="18" t="s">
        <v>774</v>
      </c>
      <c r="D655" s="3" t="str">
        <f>VLOOKUP(A655,'Requerimentos 7ª Leg. 2015-2018'!A$1:G$97,4,1)</f>
        <v>Urbanismo, Habitação, Assunto Fundiário e Ordenamento Territorial</v>
      </c>
      <c r="E655" s="5" t="s">
        <v>53</v>
      </c>
      <c r="F655" s="5" t="s">
        <v>43</v>
      </c>
      <c r="G655" s="5" t="str">
        <f>IF(ISNUMBER(SEARCH("2016",A655)),"Sétima Legislatura (2015-2018)","")</f>
        <v>Sétima Legislatura (2015-2018)</v>
      </c>
    </row>
    <row r="656" spans="1:7" ht="14.25" customHeight="1" x14ac:dyDescent="0.2">
      <c r="A656" s="39" t="s">
        <v>776</v>
      </c>
      <c r="B656" s="17" t="s">
        <v>777</v>
      </c>
      <c r="C656" s="17" t="s">
        <v>778</v>
      </c>
      <c r="D656" s="3" t="str">
        <f>VLOOKUP(A656,'Requerimentos 7ª Leg. 2015-2018'!A$1:G$97,4,1)</f>
        <v>Urbanismo, Habitação, Assunto Fundiário e Ordenamento Territorial</v>
      </c>
      <c r="E656" s="6" t="s">
        <v>53</v>
      </c>
      <c r="F656" s="6" t="s">
        <v>51</v>
      </c>
      <c r="G656" s="6" t="str">
        <f>IF(ISNUMBER(SEARCH("2016",A655)),"Sétima Legislatura (2015-2018)","")</f>
        <v>Sétima Legislatura (2015-2018)</v>
      </c>
    </row>
    <row r="657" spans="1:7" ht="14.25" customHeight="1" x14ac:dyDescent="0.2">
      <c r="A657" s="7" t="s">
        <v>776</v>
      </c>
      <c r="B657" s="18" t="s">
        <v>777</v>
      </c>
      <c r="C657" s="18" t="s">
        <v>778</v>
      </c>
      <c r="D657" s="3" t="str">
        <f>VLOOKUP(A657,'Requerimentos 7ª Leg. 2015-2018'!A$1:G$97,4,1)</f>
        <v>Urbanismo, Habitação, Assunto Fundiário e Ordenamento Territorial</v>
      </c>
      <c r="E657" s="5" t="s">
        <v>53</v>
      </c>
      <c r="F657" s="5" t="s">
        <v>622</v>
      </c>
      <c r="G657" s="5" t="str">
        <f>IF(ISNUMBER(SEARCH("2016",A657)),"Sétima Legislatura (2015-2018)","")</f>
        <v>Sétima Legislatura (2015-2018)</v>
      </c>
    </row>
    <row r="658" spans="1:7" ht="14.25" customHeight="1" x14ac:dyDescent="0.2">
      <c r="A658" s="39" t="s">
        <v>776</v>
      </c>
      <c r="B658" s="17" t="s">
        <v>777</v>
      </c>
      <c r="C658" s="17" t="s">
        <v>778</v>
      </c>
      <c r="D658" s="3" t="str">
        <f>VLOOKUP(A658,'Requerimentos 7ª Leg. 2015-2018'!A$1:G$97,4,1)</f>
        <v>Urbanismo, Habitação, Assunto Fundiário e Ordenamento Territorial</v>
      </c>
      <c r="E658" s="6" t="s">
        <v>53</v>
      </c>
      <c r="F658" s="6" t="s">
        <v>299</v>
      </c>
      <c r="G658" s="6" t="str">
        <f>IF(ISNUMBER(SEARCH("2016",A657)),"Sétima Legislatura (2015-2018)","")</f>
        <v>Sétima Legislatura (2015-2018)</v>
      </c>
    </row>
    <row r="659" spans="1:7" ht="14.25" customHeight="1" x14ac:dyDescent="0.2">
      <c r="A659" s="7" t="s">
        <v>776</v>
      </c>
      <c r="B659" s="18" t="s">
        <v>777</v>
      </c>
      <c r="C659" s="18" t="s">
        <v>778</v>
      </c>
      <c r="D659" s="3" t="str">
        <f>VLOOKUP(A659,'Requerimentos 7ª Leg. 2015-2018'!A$1:G$97,4,1)</f>
        <v>Urbanismo, Habitação, Assunto Fundiário e Ordenamento Territorial</v>
      </c>
      <c r="E659" s="5" t="s">
        <v>53</v>
      </c>
      <c r="F659" s="5" t="s">
        <v>662</v>
      </c>
      <c r="G659" s="5" t="str">
        <f>IF(ISNUMBER(SEARCH("2016",A659)),"Sétima Legislatura (2015-2018)","")</f>
        <v>Sétima Legislatura (2015-2018)</v>
      </c>
    </row>
    <row r="660" spans="1:7" ht="14.25" customHeight="1" x14ac:dyDescent="0.2">
      <c r="A660" s="39" t="s">
        <v>776</v>
      </c>
      <c r="B660" s="17" t="s">
        <v>777</v>
      </c>
      <c r="C660" s="17" t="s">
        <v>778</v>
      </c>
      <c r="D660" s="3" t="str">
        <f>VLOOKUP(A660,'Requerimentos 7ª Leg. 2015-2018'!A$1:G$97,4,1)</f>
        <v>Urbanismo, Habitação, Assunto Fundiário e Ordenamento Territorial</v>
      </c>
      <c r="E660" s="6" t="s">
        <v>53</v>
      </c>
      <c r="F660" s="6" t="s">
        <v>903</v>
      </c>
      <c r="G660" s="6" t="str">
        <f>IF(ISNUMBER(SEARCH("2016",A659)),"Sétima Legislatura (2015-2018)","")</f>
        <v>Sétima Legislatura (2015-2018)</v>
      </c>
    </row>
    <row r="661" spans="1:7" ht="14.25" customHeight="1" x14ac:dyDescent="0.2">
      <c r="A661" s="7" t="s">
        <v>776</v>
      </c>
      <c r="B661" s="18" t="s">
        <v>777</v>
      </c>
      <c r="C661" s="18" t="s">
        <v>778</v>
      </c>
      <c r="D661" s="3" t="str">
        <f>VLOOKUP(A661,'Requerimentos 7ª Leg. 2015-2018'!A$1:G$97,4,1)</f>
        <v>Urbanismo, Habitação, Assunto Fundiário e Ordenamento Territorial</v>
      </c>
      <c r="E661" s="5" t="s">
        <v>53</v>
      </c>
      <c r="F661" s="5" t="s">
        <v>857</v>
      </c>
      <c r="G661" s="5" t="str">
        <f>IF(ISNUMBER(SEARCH("2016",A661)),"Sétima Legislatura (2015-2018)","")</f>
        <v>Sétima Legislatura (2015-2018)</v>
      </c>
    </row>
    <row r="662" spans="1:7" ht="14.25" customHeight="1" x14ac:dyDescent="0.2">
      <c r="A662" s="39" t="s">
        <v>776</v>
      </c>
      <c r="B662" s="17" t="s">
        <v>777</v>
      </c>
      <c r="C662" s="17" t="s">
        <v>778</v>
      </c>
      <c r="D662" s="3" t="str">
        <f>VLOOKUP(A662,'Requerimentos 7ª Leg. 2015-2018'!A$1:G$97,4,1)</f>
        <v>Urbanismo, Habitação, Assunto Fundiário e Ordenamento Territorial</v>
      </c>
      <c r="E662" s="6" t="s">
        <v>53</v>
      </c>
      <c r="F662" s="6" t="s">
        <v>447</v>
      </c>
      <c r="G662" s="6" t="str">
        <f>IF(ISNUMBER(SEARCH("2016",A661)),"Sétima Legislatura (2015-2018)","")</f>
        <v>Sétima Legislatura (2015-2018)</v>
      </c>
    </row>
    <row r="663" spans="1:7" ht="14.25" customHeight="1" x14ac:dyDescent="0.2">
      <c r="A663" s="7" t="s">
        <v>780</v>
      </c>
      <c r="B663" s="18" t="s">
        <v>781</v>
      </c>
      <c r="C663" s="18" t="s">
        <v>782</v>
      </c>
      <c r="D663" s="3" t="str">
        <f>VLOOKUP(A663,'Requerimentos 7ª Leg. 2015-2018'!A$1:G$97,4,1)</f>
        <v>Urbanismo, Habitação, Assunto Fundiário e Ordenamento Territorial</v>
      </c>
      <c r="E663" s="5" t="s">
        <v>622</v>
      </c>
      <c r="F663" s="5" t="s">
        <v>843</v>
      </c>
      <c r="G663" s="5" t="str">
        <f>IF(ISNUMBER(SEARCH("2016",A663)),"Sétima Legislatura (2015-2018)","")</f>
        <v>Sétima Legislatura (2015-2018)</v>
      </c>
    </row>
    <row r="664" spans="1:7" ht="14.25" customHeight="1" x14ac:dyDescent="0.2">
      <c r="A664" s="39" t="s">
        <v>780</v>
      </c>
      <c r="B664" s="17" t="s">
        <v>781</v>
      </c>
      <c r="C664" s="17" t="s">
        <v>782</v>
      </c>
      <c r="D664" s="3" t="str">
        <f>VLOOKUP(A664,'Requerimentos 7ª Leg. 2015-2018'!A$1:G$97,4,1)</f>
        <v>Urbanismo, Habitação, Assunto Fundiário e Ordenamento Territorial</v>
      </c>
      <c r="E664" s="6" t="s">
        <v>622</v>
      </c>
      <c r="F664" s="6" t="s">
        <v>662</v>
      </c>
      <c r="G664" s="6" t="str">
        <f>IF(ISNUMBER(SEARCH("2016",A663)),"Sétima Legislatura (2015-2018)","")</f>
        <v>Sétima Legislatura (2015-2018)</v>
      </c>
    </row>
    <row r="665" spans="1:7" ht="14.25" customHeight="1" x14ac:dyDescent="0.2">
      <c r="A665" s="7" t="s">
        <v>780</v>
      </c>
      <c r="B665" s="18" t="s">
        <v>781</v>
      </c>
      <c r="C665" s="18" t="s">
        <v>782</v>
      </c>
      <c r="D665" s="3" t="str">
        <f>VLOOKUP(A665,'Requerimentos 7ª Leg. 2015-2018'!A$1:G$97,4,1)</f>
        <v>Urbanismo, Habitação, Assunto Fundiário e Ordenamento Territorial</v>
      </c>
      <c r="E665" s="5" t="s">
        <v>622</v>
      </c>
      <c r="F665" s="5" t="s">
        <v>447</v>
      </c>
      <c r="G665" s="5" t="str">
        <f>IF(ISNUMBER(SEARCH("2016",A665)),"Sétima Legislatura (2015-2018)","")</f>
        <v>Sétima Legislatura (2015-2018)</v>
      </c>
    </row>
    <row r="666" spans="1:7" ht="14.25" customHeight="1" x14ac:dyDescent="0.2">
      <c r="A666" s="39" t="s">
        <v>780</v>
      </c>
      <c r="B666" s="17" t="s">
        <v>781</v>
      </c>
      <c r="C666" s="17" t="s">
        <v>782</v>
      </c>
      <c r="D666" s="3" t="str">
        <f>VLOOKUP(A666,'Requerimentos 7ª Leg. 2015-2018'!A$1:G$97,4,1)</f>
        <v>Urbanismo, Habitação, Assunto Fundiário e Ordenamento Territorial</v>
      </c>
      <c r="E666" s="6" t="s">
        <v>622</v>
      </c>
      <c r="F666" s="6" t="s">
        <v>53</v>
      </c>
      <c r="G666" s="6" t="str">
        <f>IF(ISNUMBER(SEARCH("2016",A665)),"Sétima Legislatura (2015-2018)","")</f>
        <v>Sétima Legislatura (2015-2018)</v>
      </c>
    </row>
    <row r="667" spans="1:7" ht="14.25" customHeight="1" x14ac:dyDescent="0.2">
      <c r="A667" s="39" t="s">
        <v>780</v>
      </c>
      <c r="B667" s="17" t="s">
        <v>781</v>
      </c>
      <c r="C667" s="17" t="s">
        <v>782</v>
      </c>
      <c r="D667" s="3" t="str">
        <f>VLOOKUP(A667,'Requerimentos 7ª Leg. 2015-2018'!A$1:G$97,4,1)</f>
        <v>Urbanismo, Habitação, Assunto Fundiário e Ordenamento Territorial</v>
      </c>
      <c r="E667" s="6" t="s">
        <v>622</v>
      </c>
      <c r="F667" s="6" t="s">
        <v>135</v>
      </c>
      <c r="G667" s="6" t="str">
        <f>IF(ISNUMBER(SEARCH("2016",A667)),"Sétima Legislatura (2015-2018)","")</f>
        <v>Sétima Legislatura (2015-2018)</v>
      </c>
    </row>
    <row r="668" spans="1:7" ht="14.25" customHeight="1" x14ac:dyDescent="0.2">
      <c r="A668" s="7" t="s">
        <v>780</v>
      </c>
      <c r="B668" s="18" t="s">
        <v>781</v>
      </c>
      <c r="C668" s="18" t="s">
        <v>782</v>
      </c>
      <c r="D668" s="3" t="str">
        <f>VLOOKUP(A668,'Requerimentos 7ª Leg. 2015-2018'!A$1:G$97,4,1)</f>
        <v>Urbanismo, Habitação, Assunto Fundiário e Ordenamento Territorial</v>
      </c>
      <c r="E668" s="5" t="s">
        <v>622</v>
      </c>
      <c r="F668" s="5" t="s">
        <v>549</v>
      </c>
      <c r="G668" s="5" t="str">
        <f>IF(ISNUMBER(SEARCH("2016",A667)),"Sétima Legislatura (2015-2018)","")</f>
        <v>Sétima Legislatura (2015-2018)</v>
      </c>
    </row>
    <row r="669" spans="1:7" ht="14.25" customHeight="1" x14ac:dyDescent="0.2">
      <c r="A669" s="39" t="s">
        <v>784</v>
      </c>
      <c r="B669" s="17" t="s">
        <v>785</v>
      </c>
      <c r="C669" s="17" t="s">
        <v>786</v>
      </c>
      <c r="D669" s="3" t="str">
        <f>VLOOKUP(A669,'Requerimentos 7ª Leg. 2015-2018'!A$1:G$97,4,1)</f>
        <v>Urbanismo, Habitação, Assunto Fundiário e Ordenamento Territorial</v>
      </c>
      <c r="E669" s="6" t="s">
        <v>589</v>
      </c>
      <c r="F669" s="6" t="s">
        <v>662</v>
      </c>
      <c r="G669" s="6" t="str">
        <f>IF(ISNUMBER(SEARCH("2016",A669)),"Sétima Legislatura (2015-2018)","")</f>
        <v>Sétima Legislatura (2015-2018)</v>
      </c>
    </row>
    <row r="670" spans="1:7" ht="14.25" customHeight="1" x14ac:dyDescent="0.2">
      <c r="A670" s="7" t="s">
        <v>784</v>
      </c>
      <c r="B670" s="18" t="s">
        <v>785</v>
      </c>
      <c r="C670" s="18" t="s">
        <v>786</v>
      </c>
      <c r="D670" s="3" t="str">
        <f>VLOOKUP(A670,'Requerimentos 7ª Leg. 2015-2018'!A$1:G$97,4,1)</f>
        <v>Urbanismo, Habitação, Assunto Fundiário e Ordenamento Territorial</v>
      </c>
      <c r="E670" s="5" t="s">
        <v>589</v>
      </c>
      <c r="F670" s="5" t="s">
        <v>903</v>
      </c>
      <c r="G670" s="5" t="str">
        <f>IF(ISNUMBER(SEARCH("2016",A669)),"Sétima Legislatura (2015-2018)","")</f>
        <v>Sétima Legislatura (2015-2018)</v>
      </c>
    </row>
    <row r="671" spans="1:7" ht="14.25" customHeight="1" x14ac:dyDescent="0.2">
      <c r="A671" s="39" t="s">
        <v>784</v>
      </c>
      <c r="B671" s="17" t="s">
        <v>785</v>
      </c>
      <c r="C671" s="17" t="s">
        <v>786</v>
      </c>
      <c r="D671" s="3" t="str">
        <f>VLOOKUP(A671,'Requerimentos 7ª Leg. 2015-2018'!A$1:G$97,4,1)</f>
        <v>Urbanismo, Habitação, Assunto Fundiário e Ordenamento Territorial</v>
      </c>
      <c r="E671" s="6" t="s">
        <v>589</v>
      </c>
      <c r="F671" s="6" t="s">
        <v>53</v>
      </c>
      <c r="G671" s="6" t="str">
        <f>IF(ISNUMBER(SEARCH("2016",A671)),"Sétima Legislatura (2015-2018)","")</f>
        <v>Sétima Legislatura (2015-2018)</v>
      </c>
    </row>
    <row r="672" spans="1:7" ht="14.25" customHeight="1" x14ac:dyDescent="0.2">
      <c r="A672" s="7" t="s">
        <v>784</v>
      </c>
      <c r="B672" s="18" t="s">
        <v>785</v>
      </c>
      <c r="C672" s="18" t="s">
        <v>786</v>
      </c>
      <c r="D672" s="3" t="str">
        <f>VLOOKUP(A672,'Requerimentos 7ª Leg. 2015-2018'!A$1:G$97,4,1)</f>
        <v>Urbanismo, Habitação, Assunto Fundiário e Ordenamento Territorial</v>
      </c>
      <c r="E672" s="5" t="s">
        <v>589</v>
      </c>
      <c r="F672" s="5" t="s">
        <v>452</v>
      </c>
      <c r="G672" s="5" t="str">
        <f>IF(ISNUMBER(SEARCH("2016",A671)),"Sétima Legislatura (2015-2018)","")</f>
        <v>Sétima Legislatura (2015-2018)</v>
      </c>
    </row>
    <row r="673" spans="1:7" ht="14.25" customHeight="1" x14ac:dyDescent="0.2">
      <c r="A673" s="39" t="s">
        <v>784</v>
      </c>
      <c r="B673" s="17" t="s">
        <v>785</v>
      </c>
      <c r="C673" s="17" t="s">
        <v>786</v>
      </c>
      <c r="D673" s="3" t="str">
        <f>VLOOKUP(A673,'Requerimentos 7ª Leg. 2015-2018'!A$1:G$97,4,1)</f>
        <v>Urbanismo, Habitação, Assunto Fundiário e Ordenamento Territorial</v>
      </c>
      <c r="E673" s="6" t="s">
        <v>589</v>
      </c>
      <c r="F673" s="6" t="s">
        <v>843</v>
      </c>
      <c r="G673" s="6" t="str">
        <f>IF(ISNUMBER(SEARCH("2016",A673)),"Sétima Legislatura (2015-2018)","")</f>
        <v>Sétima Legislatura (2015-2018)</v>
      </c>
    </row>
    <row r="674" spans="1:7" ht="14.25" customHeight="1" x14ac:dyDescent="0.2">
      <c r="A674" s="7" t="s">
        <v>784</v>
      </c>
      <c r="B674" s="18" t="s">
        <v>785</v>
      </c>
      <c r="C674" s="18" t="s">
        <v>786</v>
      </c>
      <c r="D674" s="3" t="str">
        <f>VLOOKUP(A674,'Requerimentos 7ª Leg. 2015-2018'!A$1:G$97,4,1)</f>
        <v>Urbanismo, Habitação, Assunto Fundiário e Ordenamento Territorial</v>
      </c>
      <c r="E674" s="5" t="s">
        <v>589</v>
      </c>
      <c r="F674" s="5" t="s">
        <v>447</v>
      </c>
      <c r="G674" s="5" t="str">
        <f>IF(ISNUMBER(SEARCH("2016",A673)),"Sétima Legislatura (2015-2018)","")</f>
        <v>Sétima Legislatura (2015-2018)</v>
      </c>
    </row>
    <row r="675" spans="1:7" ht="14.25" customHeight="1" x14ac:dyDescent="0.2">
      <c r="A675" s="39" t="s">
        <v>784</v>
      </c>
      <c r="B675" s="17" t="s">
        <v>785</v>
      </c>
      <c r="C675" s="17" t="s">
        <v>786</v>
      </c>
      <c r="D675" s="3" t="str">
        <f>VLOOKUP(A675,'Requerimentos 7ª Leg. 2015-2018'!A$1:G$97,4,1)</f>
        <v>Urbanismo, Habitação, Assunto Fundiário e Ordenamento Territorial</v>
      </c>
      <c r="E675" s="6" t="s">
        <v>589</v>
      </c>
      <c r="F675" s="6" t="s">
        <v>639</v>
      </c>
      <c r="G675" s="6" t="str">
        <f>IF(ISNUMBER(SEARCH("2016",A675)),"Sétima Legislatura (2015-2018)","")</f>
        <v>Sétima Legislatura (2015-2018)</v>
      </c>
    </row>
    <row r="676" spans="1:7" ht="14.25" customHeight="1" x14ac:dyDescent="0.2">
      <c r="A676" s="7" t="s">
        <v>784</v>
      </c>
      <c r="B676" s="18" t="s">
        <v>785</v>
      </c>
      <c r="C676" s="18" t="s">
        <v>786</v>
      </c>
      <c r="D676" s="3" t="str">
        <f>VLOOKUP(A676,'Requerimentos 7ª Leg. 2015-2018'!A$1:G$97,4,1)</f>
        <v>Urbanismo, Habitação, Assunto Fundiário e Ordenamento Territorial</v>
      </c>
      <c r="E676" s="5" t="s">
        <v>589</v>
      </c>
      <c r="F676" s="5" t="s">
        <v>43</v>
      </c>
      <c r="G676" s="5" t="str">
        <f>IF(ISNUMBER(SEARCH("2016",A675)),"Sétima Legislatura (2015-2018)","")</f>
        <v>Sétima Legislatura (2015-2018)</v>
      </c>
    </row>
    <row r="677" spans="1:7" ht="14.25" customHeight="1" x14ac:dyDescent="0.2">
      <c r="A677" s="39" t="s">
        <v>788</v>
      </c>
      <c r="B677" s="17" t="s">
        <v>789</v>
      </c>
      <c r="C677" s="17" t="s">
        <v>790</v>
      </c>
      <c r="D677" s="3" t="str">
        <f>VLOOKUP(A677,'Requerimentos 7ª Leg. 2015-2018'!A$1:G$97,4,1)</f>
        <v>Saúde, Educação e Cultura</v>
      </c>
      <c r="E677" s="6" t="s">
        <v>662</v>
      </c>
      <c r="F677" s="6" t="s">
        <v>299</v>
      </c>
      <c r="G677" s="6" t="str">
        <f t="shared" ref="G677:G695" si="32">IF(ISNUMBER(SEARCH("2017",A677))," Sétima Legislatura (2015-2018)","")</f>
        <v xml:space="preserve"> Sétima Legislatura (2015-2018)</v>
      </c>
    </row>
    <row r="678" spans="1:7" ht="14.25" customHeight="1" x14ac:dyDescent="0.2">
      <c r="A678" s="7" t="s">
        <v>788</v>
      </c>
      <c r="B678" s="18" t="s">
        <v>789</v>
      </c>
      <c r="C678" s="18" t="s">
        <v>790</v>
      </c>
      <c r="D678" s="3" t="str">
        <f>VLOOKUP(A678,'Requerimentos 7ª Leg. 2015-2018'!A$1:G$97,4,1)</f>
        <v>Saúde, Educação e Cultura</v>
      </c>
      <c r="E678" s="5" t="s">
        <v>662</v>
      </c>
      <c r="F678" s="5" t="s">
        <v>53</v>
      </c>
      <c r="G678" s="5" t="str">
        <f t="shared" si="32"/>
        <v xml:space="preserve"> Sétima Legislatura (2015-2018)</v>
      </c>
    </row>
    <row r="679" spans="1:7" ht="14.25" customHeight="1" x14ac:dyDescent="0.2">
      <c r="A679" s="39" t="s">
        <v>788</v>
      </c>
      <c r="B679" s="17" t="s">
        <v>789</v>
      </c>
      <c r="C679" s="17" t="s">
        <v>790</v>
      </c>
      <c r="D679" s="3" t="str">
        <f>VLOOKUP(A679,'Requerimentos 7ª Leg. 2015-2018'!A$1:G$97,4,1)</f>
        <v>Saúde, Educação e Cultura</v>
      </c>
      <c r="E679" s="6" t="s">
        <v>662</v>
      </c>
      <c r="F679" s="6" t="s">
        <v>644</v>
      </c>
      <c r="G679" s="6" t="str">
        <f t="shared" si="32"/>
        <v xml:space="preserve"> Sétima Legislatura (2015-2018)</v>
      </c>
    </row>
    <row r="680" spans="1:7" ht="14.25" customHeight="1" x14ac:dyDescent="0.2">
      <c r="A680" s="7" t="s">
        <v>788</v>
      </c>
      <c r="B680" s="18" t="s">
        <v>789</v>
      </c>
      <c r="C680" s="18" t="s">
        <v>790</v>
      </c>
      <c r="D680" s="3" t="str">
        <f>VLOOKUP(A680,'Requerimentos 7ª Leg. 2015-2018'!A$1:G$97,4,1)</f>
        <v>Saúde, Educação e Cultura</v>
      </c>
      <c r="E680" s="5" t="s">
        <v>662</v>
      </c>
      <c r="F680" s="5" t="s">
        <v>549</v>
      </c>
      <c r="G680" s="5" t="str">
        <f t="shared" si="32"/>
        <v xml:space="preserve"> Sétima Legislatura (2015-2018)</v>
      </c>
    </row>
    <row r="681" spans="1:7" ht="14.25" customHeight="1" x14ac:dyDescent="0.2">
      <c r="A681" s="39" t="s">
        <v>788</v>
      </c>
      <c r="B681" s="17" t="s">
        <v>789</v>
      </c>
      <c r="C681" s="17" t="s">
        <v>790</v>
      </c>
      <c r="D681" s="3" t="str">
        <f>VLOOKUP(A681,'Requerimentos 7ª Leg. 2015-2018'!A$1:G$97,4,1)</f>
        <v>Saúde, Educação e Cultura</v>
      </c>
      <c r="E681" s="6" t="s">
        <v>662</v>
      </c>
      <c r="F681" s="6" t="s">
        <v>807</v>
      </c>
      <c r="G681" s="6" t="str">
        <f t="shared" si="32"/>
        <v xml:space="preserve"> Sétima Legislatura (2015-2018)</v>
      </c>
    </row>
    <row r="682" spans="1:7" ht="14.25" customHeight="1" x14ac:dyDescent="0.2">
      <c r="A682" s="7" t="s">
        <v>788</v>
      </c>
      <c r="B682" s="18" t="s">
        <v>789</v>
      </c>
      <c r="C682" s="18" t="s">
        <v>790</v>
      </c>
      <c r="D682" s="3" t="str">
        <f>VLOOKUP(A682,'Requerimentos 7ª Leg. 2015-2018'!A$1:G$97,4,1)</f>
        <v>Saúde, Educação e Cultura</v>
      </c>
      <c r="E682" s="5" t="s">
        <v>662</v>
      </c>
      <c r="F682" s="5" t="s">
        <v>857</v>
      </c>
      <c r="G682" s="5" t="str">
        <f t="shared" si="32"/>
        <v xml:space="preserve"> Sétima Legislatura (2015-2018)</v>
      </c>
    </row>
    <row r="683" spans="1:7" ht="14.25" customHeight="1" x14ac:dyDescent="0.2">
      <c r="A683" s="39" t="s">
        <v>788</v>
      </c>
      <c r="B683" s="17" t="s">
        <v>789</v>
      </c>
      <c r="C683" s="17" t="s">
        <v>790</v>
      </c>
      <c r="D683" s="3" t="str">
        <f>VLOOKUP(A683,'Requerimentos 7ª Leg. 2015-2018'!A$1:G$97,4,1)</f>
        <v>Saúde, Educação e Cultura</v>
      </c>
      <c r="E683" s="6" t="s">
        <v>662</v>
      </c>
      <c r="F683" s="6" t="s">
        <v>843</v>
      </c>
      <c r="G683" s="6" t="str">
        <f t="shared" si="32"/>
        <v xml:space="preserve"> Sétima Legislatura (2015-2018)</v>
      </c>
    </row>
    <row r="684" spans="1:7" ht="14.25" customHeight="1" x14ac:dyDescent="0.2">
      <c r="A684" s="7" t="s">
        <v>788</v>
      </c>
      <c r="B684" s="18" t="s">
        <v>789</v>
      </c>
      <c r="C684" s="18" t="s">
        <v>790</v>
      </c>
      <c r="D684" s="3" t="str">
        <f>VLOOKUP(A684,'Requerimentos 7ª Leg. 2015-2018'!A$1:G$97,4,1)</f>
        <v>Saúde, Educação e Cultura</v>
      </c>
      <c r="E684" s="5" t="s">
        <v>662</v>
      </c>
      <c r="F684" s="5" t="s">
        <v>152</v>
      </c>
      <c r="G684" s="5" t="str">
        <f t="shared" si="32"/>
        <v xml:space="preserve"> Sétima Legislatura (2015-2018)</v>
      </c>
    </row>
    <row r="685" spans="1:7" ht="14.25" customHeight="1" x14ac:dyDescent="0.2">
      <c r="A685" s="39" t="s">
        <v>788</v>
      </c>
      <c r="B685" s="17" t="s">
        <v>789</v>
      </c>
      <c r="C685" s="17" t="s">
        <v>790</v>
      </c>
      <c r="D685" s="3" t="str">
        <f>VLOOKUP(A685,'Requerimentos 7ª Leg. 2015-2018'!A$1:G$97,4,1)</f>
        <v>Saúde, Educação e Cultura</v>
      </c>
      <c r="E685" s="6" t="s">
        <v>662</v>
      </c>
      <c r="F685" s="6" t="s">
        <v>51</v>
      </c>
      <c r="G685" s="6" t="str">
        <f t="shared" si="32"/>
        <v xml:space="preserve"> Sétima Legislatura (2015-2018)</v>
      </c>
    </row>
    <row r="686" spans="1:7" ht="14.25" customHeight="1" x14ac:dyDescent="0.2">
      <c r="A686" s="7" t="s">
        <v>792</v>
      </c>
      <c r="B686" s="18" t="s">
        <v>793</v>
      </c>
      <c r="C686" s="18" t="s">
        <v>794</v>
      </c>
      <c r="D686" s="3" t="str">
        <f>VLOOKUP(A686,'Requerimentos 7ª Leg. 2015-2018'!A$1:G$97,4,1)</f>
        <v>Meio Ambiente, Energia, Saneamento e Animais</v>
      </c>
      <c r="E686" s="5" t="s">
        <v>644</v>
      </c>
      <c r="F686" s="5" t="s">
        <v>903</v>
      </c>
      <c r="G686" s="5" t="str">
        <f t="shared" si="32"/>
        <v xml:space="preserve"> Sétima Legislatura (2015-2018)</v>
      </c>
    </row>
    <row r="687" spans="1:7" ht="14.25" customHeight="1" x14ac:dyDescent="0.2">
      <c r="A687" s="39" t="s">
        <v>792</v>
      </c>
      <c r="B687" s="17" t="s">
        <v>793</v>
      </c>
      <c r="C687" s="17" t="s">
        <v>794</v>
      </c>
      <c r="D687" s="3" t="str">
        <f>VLOOKUP(A687,'Requerimentos 7ª Leg. 2015-2018'!A$1:G$97,4,1)</f>
        <v>Meio Ambiente, Energia, Saneamento e Animais</v>
      </c>
      <c r="E687" s="6" t="s">
        <v>644</v>
      </c>
      <c r="F687" s="6" t="s">
        <v>452</v>
      </c>
      <c r="G687" s="6" t="str">
        <f t="shared" si="32"/>
        <v xml:space="preserve"> Sétima Legislatura (2015-2018)</v>
      </c>
    </row>
    <row r="688" spans="1:7" ht="14.25" customHeight="1" x14ac:dyDescent="0.2">
      <c r="A688" s="7" t="s">
        <v>792</v>
      </c>
      <c r="B688" s="18" t="s">
        <v>793</v>
      </c>
      <c r="C688" s="18" t="s">
        <v>794</v>
      </c>
      <c r="D688" s="3" t="str">
        <f>VLOOKUP(A688,'Requerimentos 7ª Leg. 2015-2018'!A$1:G$97,4,1)</f>
        <v>Meio Ambiente, Energia, Saneamento e Animais</v>
      </c>
      <c r="E688" s="5" t="s">
        <v>644</v>
      </c>
      <c r="F688" s="5" t="s">
        <v>857</v>
      </c>
      <c r="G688" s="5" t="str">
        <f t="shared" si="32"/>
        <v xml:space="preserve"> Sétima Legislatura (2015-2018)</v>
      </c>
    </row>
    <row r="689" spans="1:7" ht="14.25" customHeight="1" x14ac:dyDescent="0.2">
      <c r="A689" s="39" t="s">
        <v>792</v>
      </c>
      <c r="B689" s="17" t="s">
        <v>793</v>
      </c>
      <c r="C689" s="17" t="s">
        <v>794</v>
      </c>
      <c r="D689" s="3" t="str">
        <f>VLOOKUP(A689,'Requerimentos 7ª Leg. 2015-2018'!A$1:G$97,4,1)</f>
        <v>Meio Ambiente, Energia, Saneamento e Animais</v>
      </c>
      <c r="E689" s="6" t="s">
        <v>644</v>
      </c>
      <c r="F689" s="6" t="s">
        <v>589</v>
      </c>
      <c r="G689" s="6" t="str">
        <f t="shared" si="32"/>
        <v xml:space="preserve"> Sétima Legislatura (2015-2018)</v>
      </c>
    </row>
    <row r="690" spans="1:7" ht="14.25" customHeight="1" x14ac:dyDescent="0.2">
      <c r="A690" s="7" t="s">
        <v>792</v>
      </c>
      <c r="B690" s="18" t="s">
        <v>793</v>
      </c>
      <c r="C690" s="18" t="s">
        <v>794</v>
      </c>
      <c r="D690" s="3" t="str">
        <f>VLOOKUP(A690,'Requerimentos 7ª Leg. 2015-2018'!A$1:G$97,4,1)</f>
        <v>Meio Ambiente, Energia, Saneamento e Animais</v>
      </c>
      <c r="E690" s="5" t="s">
        <v>644</v>
      </c>
      <c r="F690" s="5" t="s">
        <v>843</v>
      </c>
      <c r="G690" s="5" t="str">
        <f t="shared" si="32"/>
        <v xml:space="preserve"> Sétima Legislatura (2015-2018)</v>
      </c>
    </row>
    <row r="691" spans="1:7" ht="14.25" customHeight="1" x14ac:dyDescent="0.2">
      <c r="A691" s="39" t="s">
        <v>792</v>
      </c>
      <c r="B691" s="17" t="s">
        <v>793</v>
      </c>
      <c r="C691" s="17" t="s">
        <v>794</v>
      </c>
      <c r="D691" s="3" t="str">
        <f>VLOOKUP(A691,'Requerimentos 7ª Leg. 2015-2018'!A$1:G$97,4,1)</f>
        <v>Meio Ambiente, Energia, Saneamento e Animais</v>
      </c>
      <c r="E691" s="6" t="s">
        <v>644</v>
      </c>
      <c r="F691" s="6" t="s">
        <v>447</v>
      </c>
      <c r="G691" s="6" t="str">
        <f t="shared" si="32"/>
        <v xml:space="preserve"> Sétima Legislatura (2015-2018)</v>
      </c>
    </row>
    <row r="692" spans="1:7" ht="14.25" customHeight="1" x14ac:dyDescent="0.2">
      <c r="A692" s="7" t="s">
        <v>792</v>
      </c>
      <c r="B692" s="18" t="s">
        <v>793</v>
      </c>
      <c r="C692" s="18" t="s">
        <v>794</v>
      </c>
      <c r="D692" s="3" t="str">
        <f>VLOOKUP(A692,'Requerimentos 7ª Leg. 2015-2018'!A$1:G$97,4,1)</f>
        <v>Meio Ambiente, Energia, Saneamento e Animais</v>
      </c>
      <c r="E692" s="5" t="s">
        <v>644</v>
      </c>
      <c r="F692" s="5" t="s">
        <v>51</v>
      </c>
      <c r="G692" s="5" t="str">
        <f t="shared" si="32"/>
        <v xml:space="preserve"> Sétima Legislatura (2015-2018)</v>
      </c>
    </row>
    <row r="693" spans="1:7" ht="14.25" customHeight="1" x14ac:dyDescent="0.2">
      <c r="A693" s="47" t="s">
        <v>796</v>
      </c>
      <c r="B693" s="53" t="s">
        <v>797</v>
      </c>
      <c r="C693" s="53" t="s">
        <v>798</v>
      </c>
      <c r="D693" s="3" t="str">
        <f>VLOOKUP(A693,'Requerimentos 7ª Leg. 2015-2018'!A$1:G$97,4,1)</f>
        <v>Meio Ambiente, Energia, Saneamento e Animais</v>
      </c>
      <c r="E693" s="41" t="s">
        <v>503</v>
      </c>
      <c r="F693" s="41" t="s">
        <v>43</v>
      </c>
      <c r="G693" s="41" t="str">
        <f t="shared" si="32"/>
        <v xml:space="preserve"> Sétima Legislatura (2015-2018)</v>
      </c>
    </row>
    <row r="694" spans="1:7" ht="14.25" customHeight="1" x14ac:dyDescent="0.2">
      <c r="A694" s="44" t="s">
        <v>796</v>
      </c>
      <c r="B694" s="54" t="s">
        <v>797</v>
      </c>
      <c r="C694" s="54" t="s">
        <v>798</v>
      </c>
      <c r="D694" s="3" t="str">
        <f>VLOOKUP(A694,'Requerimentos 7ª Leg. 2015-2018'!A$1:G$97,4,1)</f>
        <v>Meio Ambiente, Energia, Saneamento e Animais</v>
      </c>
      <c r="E694" s="40" t="s">
        <v>503</v>
      </c>
      <c r="F694" s="40" t="s">
        <v>503</v>
      </c>
      <c r="G694" s="40" t="str">
        <f t="shared" si="32"/>
        <v xml:space="preserve"> Sétima Legislatura (2015-2018)</v>
      </c>
    </row>
    <row r="695" spans="1:7" ht="14.25" customHeight="1" x14ac:dyDescent="0.2">
      <c r="A695" s="39" t="s">
        <v>800</v>
      </c>
      <c r="B695" s="17" t="s">
        <v>801</v>
      </c>
      <c r="C695" s="17" t="s">
        <v>802</v>
      </c>
      <c r="D695" s="3" t="str">
        <f>VLOOKUP(A695,'Requerimentos 7ª Leg. 2015-2018'!A$1:G$97,4,1)</f>
        <v>Meio Ambiente, Energia, Saneamento e Animais</v>
      </c>
      <c r="E695" s="6" t="s">
        <v>135</v>
      </c>
      <c r="F695" s="6" t="s">
        <v>856</v>
      </c>
      <c r="G695" s="6" t="str">
        <f t="shared" si="32"/>
        <v xml:space="preserve"> Sétima Legislatura (2015-2018)</v>
      </c>
    </row>
    <row r="696" spans="1:7" ht="14.25" customHeight="1" x14ac:dyDescent="0.2">
      <c r="A696" s="7" t="s">
        <v>800</v>
      </c>
      <c r="B696" s="18" t="s">
        <v>801</v>
      </c>
      <c r="C696" s="18" t="s">
        <v>802</v>
      </c>
      <c r="D696" s="3" t="str">
        <f>VLOOKUP(A696,'Requerimentos 7ª Leg. 2015-2018'!A$1:G$97,4,1)</f>
        <v>Meio Ambiente, Energia, Saneamento e Animais</v>
      </c>
      <c r="E696" s="5" t="s">
        <v>135</v>
      </c>
      <c r="F696" s="5" t="s">
        <v>644</v>
      </c>
      <c r="G696" s="5" t="s">
        <v>905</v>
      </c>
    </row>
    <row r="697" spans="1:7" ht="14.25" customHeight="1" x14ac:dyDescent="0.2">
      <c r="A697" s="39" t="s">
        <v>800</v>
      </c>
      <c r="B697" s="17" t="s">
        <v>801</v>
      </c>
      <c r="C697" s="17" t="s">
        <v>802</v>
      </c>
      <c r="D697" s="3" t="str">
        <f>VLOOKUP(A697,'Requerimentos 7ª Leg. 2015-2018'!A$1:G$97,4,1)</f>
        <v>Meio Ambiente, Energia, Saneamento e Animais</v>
      </c>
      <c r="E697" s="6" t="s">
        <v>135</v>
      </c>
      <c r="F697" s="6" t="s">
        <v>807</v>
      </c>
      <c r="G697" s="6" t="s">
        <v>905</v>
      </c>
    </row>
    <row r="698" spans="1:7" ht="14.25" customHeight="1" x14ac:dyDescent="0.2">
      <c r="A698" s="39" t="s">
        <v>800</v>
      </c>
      <c r="B698" s="18" t="s">
        <v>801</v>
      </c>
      <c r="C698" s="18" t="s">
        <v>802</v>
      </c>
      <c r="D698" s="3" t="str">
        <f>VLOOKUP(A698,'Requerimentos 7ª Leg. 2015-2018'!A$1:G$97,4,1)</f>
        <v>Meio Ambiente, Energia, Saneamento e Animais</v>
      </c>
      <c r="E698" s="5" t="s">
        <v>135</v>
      </c>
      <c r="F698" s="5" t="s">
        <v>589</v>
      </c>
      <c r="G698" s="5" t="s">
        <v>905</v>
      </c>
    </row>
    <row r="699" spans="1:7" ht="14.25" customHeight="1" x14ac:dyDescent="0.2">
      <c r="A699" s="39" t="s">
        <v>800</v>
      </c>
      <c r="B699" s="17" t="s">
        <v>801</v>
      </c>
      <c r="C699" s="17" t="s">
        <v>802</v>
      </c>
      <c r="D699" s="3" t="str">
        <f>VLOOKUP(A699,'Requerimentos 7ª Leg. 2015-2018'!A$1:G$97,4,1)</f>
        <v>Meio Ambiente, Energia, Saneamento e Animais</v>
      </c>
      <c r="E699" s="6" t="s">
        <v>135</v>
      </c>
      <c r="F699" s="6" t="s">
        <v>843</v>
      </c>
      <c r="G699" s="6" t="s">
        <v>905</v>
      </c>
    </row>
    <row r="700" spans="1:7" ht="14.25" customHeight="1" x14ac:dyDescent="0.2">
      <c r="A700" s="7" t="s">
        <v>800</v>
      </c>
      <c r="B700" s="18" t="s">
        <v>801</v>
      </c>
      <c r="C700" s="18" t="s">
        <v>802</v>
      </c>
      <c r="D700" s="3" t="str">
        <f>VLOOKUP(A700,'Requerimentos 7ª Leg. 2015-2018'!A$1:G$97,4,1)</f>
        <v>Meio Ambiente, Energia, Saneamento e Animais</v>
      </c>
      <c r="E700" s="5" t="s">
        <v>135</v>
      </c>
      <c r="F700" s="5" t="s">
        <v>152</v>
      </c>
      <c r="G700" s="5" t="s">
        <v>905</v>
      </c>
    </row>
    <row r="701" spans="1:7" ht="14.25" customHeight="1" x14ac:dyDescent="0.2">
      <c r="A701" s="39" t="s">
        <v>800</v>
      </c>
      <c r="B701" s="17" t="s">
        <v>801</v>
      </c>
      <c r="C701" s="17" t="s">
        <v>802</v>
      </c>
      <c r="D701" s="3" t="str">
        <f>VLOOKUP(A701,'Requerimentos 7ª Leg. 2015-2018'!A$1:G$97,4,1)</f>
        <v>Meio Ambiente, Energia, Saneamento e Animais</v>
      </c>
      <c r="E701" s="6" t="s">
        <v>135</v>
      </c>
      <c r="F701" s="6" t="s">
        <v>464</v>
      </c>
      <c r="G701" s="6" t="s">
        <v>905</v>
      </c>
    </row>
    <row r="702" spans="1:7" ht="14.25" customHeight="1" x14ac:dyDescent="0.2">
      <c r="A702" s="7" t="s">
        <v>800</v>
      </c>
      <c r="B702" s="18" t="s">
        <v>801</v>
      </c>
      <c r="C702" s="18" t="s">
        <v>802</v>
      </c>
      <c r="D702" s="3" t="str">
        <f>VLOOKUP(A702,'Requerimentos 7ª Leg. 2015-2018'!A$1:G$97,4,1)</f>
        <v>Meio Ambiente, Energia, Saneamento e Animais</v>
      </c>
      <c r="E702" s="5" t="s">
        <v>135</v>
      </c>
      <c r="F702" s="5" t="s">
        <v>43</v>
      </c>
      <c r="G702" s="5" t="s">
        <v>905</v>
      </c>
    </row>
    <row r="703" spans="1:7" ht="14.25" customHeight="1" x14ac:dyDescent="0.2">
      <c r="A703" s="39" t="s">
        <v>804</v>
      </c>
      <c r="B703" s="17" t="s">
        <v>805</v>
      </c>
      <c r="C703" s="17" t="s">
        <v>806</v>
      </c>
      <c r="D703" s="3" t="str">
        <f>VLOOKUP(A703,'Requerimentos 7ª Leg. 2015-2018'!A$1:G$97,4,1)</f>
        <v>Meio Ambiente, Energia, Saneamento e Animais</v>
      </c>
      <c r="E703" s="6" t="s">
        <v>807</v>
      </c>
      <c r="F703" s="6" t="s">
        <v>299</v>
      </c>
      <c r="G703" s="6" t="s">
        <v>905</v>
      </c>
    </row>
    <row r="704" spans="1:7" ht="14.25" customHeight="1" x14ac:dyDescent="0.2">
      <c r="A704" s="7" t="s">
        <v>804</v>
      </c>
      <c r="B704" s="18" t="s">
        <v>805</v>
      </c>
      <c r="C704" s="18" t="s">
        <v>806</v>
      </c>
      <c r="D704" s="3" t="str">
        <f>VLOOKUP(A704,'Requerimentos 7ª Leg. 2015-2018'!A$1:G$97,4,1)</f>
        <v>Meio Ambiente, Energia, Saneamento e Animais</v>
      </c>
      <c r="E704" s="5" t="s">
        <v>807</v>
      </c>
      <c r="F704" s="5" t="s">
        <v>503</v>
      </c>
      <c r="G704" s="5" t="s">
        <v>905</v>
      </c>
    </row>
    <row r="705" spans="1:7" ht="14.25" customHeight="1" x14ac:dyDescent="0.2">
      <c r="A705" s="39" t="s">
        <v>804</v>
      </c>
      <c r="B705" s="17" t="s">
        <v>805</v>
      </c>
      <c r="C705" s="17" t="s">
        <v>806</v>
      </c>
      <c r="D705" s="3" t="str">
        <f>VLOOKUP(A705,'Requerimentos 7ª Leg. 2015-2018'!A$1:G$97,4,1)</f>
        <v>Meio Ambiente, Energia, Saneamento e Animais</v>
      </c>
      <c r="E705" s="6" t="s">
        <v>807</v>
      </c>
      <c r="F705" s="6" t="s">
        <v>452</v>
      </c>
      <c r="G705" s="6" t="s">
        <v>905</v>
      </c>
    </row>
    <row r="706" spans="1:7" ht="14.25" customHeight="1" x14ac:dyDescent="0.2">
      <c r="A706" s="7" t="s">
        <v>804</v>
      </c>
      <c r="B706" s="18" t="s">
        <v>805</v>
      </c>
      <c r="C706" s="18" t="s">
        <v>806</v>
      </c>
      <c r="D706" s="3" t="str">
        <f>VLOOKUP(A706,'Requerimentos 7ª Leg. 2015-2018'!A$1:G$97,4,1)</f>
        <v>Meio Ambiente, Energia, Saneamento e Animais</v>
      </c>
      <c r="E706" s="5" t="s">
        <v>807</v>
      </c>
      <c r="F706" s="5" t="s">
        <v>135</v>
      </c>
      <c r="G706" s="5" t="s">
        <v>905</v>
      </c>
    </row>
    <row r="707" spans="1:7" ht="14.25" customHeight="1" x14ac:dyDescent="0.2">
      <c r="A707" s="39" t="s">
        <v>804</v>
      </c>
      <c r="B707" s="17" t="s">
        <v>805</v>
      </c>
      <c r="C707" s="17" t="s">
        <v>806</v>
      </c>
      <c r="D707" s="3" t="str">
        <f>VLOOKUP(A707,'Requerimentos 7ª Leg. 2015-2018'!A$1:G$97,4,1)</f>
        <v>Meio Ambiente, Energia, Saneamento e Animais</v>
      </c>
      <c r="E707" s="6" t="s">
        <v>807</v>
      </c>
      <c r="F707" s="6" t="s">
        <v>549</v>
      </c>
      <c r="G707" s="6" t="s">
        <v>905</v>
      </c>
    </row>
    <row r="708" spans="1:7" ht="14.25" customHeight="1" x14ac:dyDescent="0.2">
      <c r="A708" s="7" t="s">
        <v>804</v>
      </c>
      <c r="B708" s="18" t="s">
        <v>805</v>
      </c>
      <c r="C708" s="18" t="s">
        <v>806</v>
      </c>
      <c r="D708" s="3" t="str">
        <f>VLOOKUP(A708,'Requerimentos 7ª Leg. 2015-2018'!A$1:G$97,4,1)</f>
        <v>Meio Ambiente, Energia, Saneamento e Animais</v>
      </c>
      <c r="E708" s="5" t="s">
        <v>807</v>
      </c>
      <c r="F708" s="5" t="s">
        <v>857</v>
      </c>
      <c r="G708" s="5" t="s">
        <v>905</v>
      </c>
    </row>
    <row r="709" spans="1:7" ht="14.25" customHeight="1" x14ac:dyDescent="0.2">
      <c r="A709" s="39" t="s">
        <v>804</v>
      </c>
      <c r="B709" s="17" t="s">
        <v>805</v>
      </c>
      <c r="C709" s="17" t="s">
        <v>806</v>
      </c>
      <c r="D709" s="3" t="str">
        <f>VLOOKUP(A709,'Requerimentos 7ª Leg. 2015-2018'!A$1:G$97,4,1)</f>
        <v>Meio Ambiente, Energia, Saneamento e Animais</v>
      </c>
      <c r="E709" s="6" t="s">
        <v>807</v>
      </c>
      <c r="F709" s="6" t="s">
        <v>477</v>
      </c>
      <c r="G709" s="6" t="s">
        <v>905</v>
      </c>
    </row>
    <row r="710" spans="1:7" ht="14.25" customHeight="1" x14ac:dyDescent="0.2">
      <c r="A710" s="7" t="s">
        <v>804</v>
      </c>
      <c r="B710" s="18" t="s">
        <v>805</v>
      </c>
      <c r="C710" s="18" t="s">
        <v>806</v>
      </c>
      <c r="D710" s="3" t="str">
        <f>VLOOKUP(A710,'Requerimentos 7ª Leg. 2015-2018'!A$1:G$97,4,1)</f>
        <v>Meio Ambiente, Energia, Saneamento e Animais</v>
      </c>
      <c r="E710" s="5" t="s">
        <v>807</v>
      </c>
      <c r="F710" s="5" t="s">
        <v>843</v>
      </c>
      <c r="G710" s="5" t="s">
        <v>905</v>
      </c>
    </row>
    <row r="711" spans="1:7" ht="14.25" customHeight="1" x14ac:dyDescent="0.2">
      <c r="A711" s="39" t="s">
        <v>804</v>
      </c>
      <c r="B711" s="17" t="s">
        <v>805</v>
      </c>
      <c r="C711" s="17" t="s">
        <v>806</v>
      </c>
      <c r="D711" s="3" t="str">
        <f>VLOOKUP(A711,'Requerimentos 7ª Leg. 2015-2018'!A$1:G$97,4,1)</f>
        <v>Meio Ambiente, Energia, Saneamento e Animais</v>
      </c>
      <c r="E711" s="6" t="s">
        <v>807</v>
      </c>
      <c r="F711" s="6" t="s">
        <v>152</v>
      </c>
      <c r="G711" s="6" t="s">
        <v>905</v>
      </c>
    </row>
    <row r="712" spans="1:7" ht="14.25" customHeight="1" x14ac:dyDescent="0.2">
      <c r="A712" s="7" t="s">
        <v>804</v>
      </c>
      <c r="B712" s="18" t="s">
        <v>805</v>
      </c>
      <c r="C712" s="18" t="s">
        <v>806</v>
      </c>
      <c r="D712" s="3" t="str">
        <f>VLOOKUP(A712,'Requerimentos 7ª Leg. 2015-2018'!A$1:G$97,4,1)</f>
        <v>Meio Ambiente, Energia, Saneamento e Animais</v>
      </c>
      <c r="E712" s="5" t="s">
        <v>807</v>
      </c>
      <c r="F712" s="5" t="s">
        <v>639</v>
      </c>
      <c r="G712" s="5" t="s">
        <v>905</v>
      </c>
    </row>
    <row r="713" spans="1:7" ht="14.25" customHeight="1" x14ac:dyDescent="0.2">
      <c r="A713" s="39" t="s">
        <v>804</v>
      </c>
      <c r="B713" s="17" t="s">
        <v>805</v>
      </c>
      <c r="C713" s="17" t="s">
        <v>806</v>
      </c>
      <c r="D713" s="3" t="str">
        <f>VLOOKUP(A713,'Requerimentos 7ª Leg. 2015-2018'!A$1:G$97,4,1)</f>
        <v>Meio Ambiente, Energia, Saneamento e Animais</v>
      </c>
      <c r="E713" s="6" t="s">
        <v>807</v>
      </c>
      <c r="F713" s="6" t="s">
        <v>447</v>
      </c>
      <c r="G713" s="6" t="s">
        <v>905</v>
      </c>
    </row>
    <row r="714" spans="1:7" ht="14.25" customHeight="1" x14ac:dyDescent="0.2">
      <c r="A714" s="7" t="s">
        <v>804</v>
      </c>
      <c r="B714" s="18" t="s">
        <v>805</v>
      </c>
      <c r="C714" s="18" t="s">
        <v>806</v>
      </c>
      <c r="D714" s="3" t="str">
        <f>VLOOKUP(A714,'Requerimentos 7ª Leg. 2015-2018'!A$1:G$97,4,1)</f>
        <v>Meio Ambiente, Energia, Saneamento e Animais</v>
      </c>
      <c r="E714" s="5" t="s">
        <v>807</v>
      </c>
      <c r="F714" s="5" t="s">
        <v>662</v>
      </c>
      <c r="G714" s="5" t="s">
        <v>905</v>
      </c>
    </row>
    <row r="715" spans="1:7" ht="14.25" customHeight="1" x14ac:dyDescent="0.2">
      <c r="A715" s="39" t="s">
        <v>804</v>
      </c>
      <c r="B715" s="17" t="s">
        <v>805</v>
      </c>
      <c r="C715" s="17" t="s">
        <v>806</v>
      </c>
      <c r="D715" s="3" t="str">
        <f>VLOOKUP(A715,'Requerimentos 7ª Leg. 2015-2018'!A$1:G$97,4,1)</f>
        <v>Meio Ambiente, Energia, Saneamento e Animais</v>
      </c>
      <c r="E715" s="6" t="s">
        <v>807</v>
      </c>
      <c r="F715" s="6" t="s">
        <v>51</v>
      </c>
      <c r="G715" s="6" t="s">
        <v>905</v>
      </c>
    </row>
    <row r="716" spans="1:7" ht="14.25" customHeight="1" x14ac:dyDescent="0.2">
      <c r="A716" s="7" t="s">
        <v>804</v>
      </c>
      <c r="B716" s="18" t="s">
        <v>805</v>
      </c>
      <c r="C716" s="18" t="s">
        <v>806</v>
      </c>
      <c r="D716" s="3" t="str">
        <f>VLOOKUP(A716,'Requerimentos 7ª Leg. 2015-2018'!A$1:G$97,4,1)</f>
        <v>Meio Ambiente, Energia, Saneamento e Animais</v>
      </c>
      <c r="E716" s="5" t="s">
        <v>807</v>
      </c>
      <c r="F716" s="5" t="s">
        <v>262</v>
      </c>
      <c r="G716" s="5" t="s">
        <v>905</v>
      </c>
    </row>
    <row r="717" spans="1:7" ht="14.25" customHeight="1" x14ac:dyDescent="0.2">
      <c r="A717" s="39" t="s">
        <v>804</v>
      </c>
      <c r="B717" s="17" t="s">
        <v>805</v>
      </c>
      <c r="C717" s="17" t="s">
        <v>806</v>
      </c>
      <c r="D717" s="3" t="str">
        <f>VLOOKUP(A717,'Requerimentos 7ª Leg. 2015-2018'!A$1:G$97,4,1)</f>
        <v>Meio Ambiente, Energia, Saneamento e Animais</v>
      </c>
      <c r="E717" s="6" t="s">
        <v>807</v>
      </c>
      <c r="F717" s="6" t="s">
        <v>622</v>
      </c>
      <c r="G717" s="6" t="s">
        <v>905</v>
      </c>
    </row>
    <row r="718" spans="1:7" ht="14.25" customHeight="1" x14ac:dyDescent="0.2">
      <c r="A718" s="7" t="s">
        <v>809</v>
      </c>
      <c r="B718" s="18" t="s">
        <v>810</v>
      </c>
      <c r="C718" s="18" t="s">
        <v>811</v>
      </c>
      <c r="D718" s="3" t="str">
        <f>VLOOKUP(A718,'Requerimentos 7ª Leg. 2015-2018'!A$1:G$97,4,1)</f>
        <v>Meio Ambiente, Energia, Saneamento e Animais</v>
      </c>
      <c r="E718" s="5" t="s">
        <v>51</v>
      </c>
      <c r="F718" s="5" t="s">
        <v>299</v>
      </c>
      <c r="G718" s="5" t="s">
        <v>905</v>
      </c>
    </row>
    <row r="719" spans="1:7" ht="14.25" customHeight="1" x14ac:dyDescent="0.2">
      <c r="A719" s="39" t="s">
        <v>809</v>
      </c>
      <c r="B719" s="17" t="s">
        <v>810</v>
      </c>
      <c r="C719" s="17" t="s">
        <v>811</v>
      </c>
      <c r="D719" s="3" t="str">
        <f>VLOOKUP(A719,'Requerimentos 7ª Leg. 2015-2018'!A$1:G$97,4,1)</f>
        <v>Meio Ambiente, Energia, Saneamento e Animais</v>
      </c>
      <c r="E719" s="6" t="s">
        <v>51</v>
      </c>
      <c r="F719" s="6" t="s">
        <v>503</v>
      </c>
      <c r="G719" s="6" t="s">
        <v>905</v>
      </c>
    </row>
    <row r="720" spans="1:7" ht="14.25" customHeight="1" x14ac:dyDescent="0.2">
      <c r="A720" s="7" t="s">
        <v>809</v>
      </c>
      <c r="B720" s="18" t="s">
        <v>810</v>
      </c>
      <c r="C720" s="18" t="s">
        <v>811</v>
      </c>
      <c r="D720" s="3" t="str">
        <f>VLOOKUP(A720,'Requerimentos 7ª Leg. 2015-2018'!A$1:G$97,4,1)</f>
        <v>Meio Ambiente, Energia, Saneamento e Animais</v>
      </c>
      <c r="E720" s="5" t="s">
        <v>51</v>
      </c>
      <c r="F720" s="5" t="s">
        <v>903</v>
      </c>
      <c r="G720" s="5" t="s">
        <v>905</v>
      </c>
    </row>
    <row r="721" spans="1:7" ht="14.25" customHeight="1" x14ac:dyDescent="0.2">
      <c r="A721" s="39" t="s">
        <v>809</v>
      </c>
      <c r="B721" s="17" t="s">
        <v>810</v>
      </c>
      <c r="C721" s="17" t="s">
        <v>811</v>
      </c>
      <c r="D721" s="3" t="str">
        <f>VLOOKUP(A721,'Requerimentos 7ª Leg. 2015-2018'!A$1:G$97,4,1)</f>
        <v>Meio Ambiente, Energia, Saneamento e Animais</v>
      </c>
      <c r="E721" s="6" t="s">
        <v>51</v>
      </c>
      <c r="F721" s="6" t="s">
        <v>452</v>
      </c>
      <c r="G721" s="6" t="s">
        <v>905</v>
      </c>
    </row>
    <row r="722" spans="1:7" ht="14.25" customHeight="1" x14ac:dyDescent="0.2">
      <c r="A722" s="7" t="s">
        <v>809</v>
      </c>
      <c r="B722" s="18" t="s">
        <v>810</v>
      </c>
      <c r="C722" s="18" t="s">
        <v>811</v>
      </c>
      <c r="D722" s="3" t="str">
        <f>VLOOKUP(A722,'Requerimentos 7ª Leg. 2015-2018'!A$1:G$97,4,1)</f>
        <v>Meio Ambiente, Energia, Saneamento e Animais</v>
      </c>
      <c r="E722" s="5" t="s">
        <v>51</v>
      </c>
      <c r="F722" s="5" t="s">
        <v>856</v>
      </c>
      <c r="G722" s="5" t="s">
        <v>905</v>
      </c>
    </row>
    <row r="723" spans="1:7" ht="14.25" customHeight="1" x14ac:dyDescent="0.2">
      <c r="A723" s="39" t="s">
        <v>809</v>
      </c>
      <c r="B723" s="17" t="s">
        <v>810</v>
      </c>
      <c r="C723" s="17" t="s">
        <v>811</v>
      </c>
      <c r="D723" s="3" t="str">
        <f>VLOOKUP(A723,'Requerimentos 7ª Leg. 2015-2018'!A$1:G$97,4,1)</f>
        <v>Meio Ambiente, Energia, Saneamento e Animais</v>
      </c>
      <c r="E723" s="6" t="s">
        <v>51</v>
      </c>
      <c r="F723" s="6" t="s">
        <v>135</v>
      </c>
      <c r="G723" s="6" t="s">
        <v>905</v>
      </c>
    </row>
    <row r="724" spans="1:7" ht="14.25" customHeight="1" x14ac:dyDescent="0.2">
      <c r="A724" s="7" t="s">
        <v>809</v>
      </c>
      <c r="B724" s="18" t="s">
        <v>810</v>
      </c>
      <c r="C724" s="18" t="s">
        <v>811</v>
      </c>
      <c r="D724" s="3" t="str">
        <f>VLOOKUP(A724,'Requerimentos 7ª Leg. 2015-2018'!A$1:G$97,4,1)</f>
        <v>Meio Ambiente, Energia, Saneamento e Animais</v>
      </c>
      <c r="E724" s="5" t="s">
        <v>51</v>
      </c>
      <c r="F724" s="5" t="s">
        <v>644</v>
      </c>
      <c r="G724" s="5" t="s">
        <v>905</v>
      </c>
    </row>
    <row r="725" spans="1:7" ht="14.25" customHeight="1" x14ac:dyDescent="0.2">
      <c r="A725" s="39" t="s">
        <v>809</v>
      </c>
      <c r="B725" s="17" t="s">
        <v>810</v>
      </c>
      <c r="C725" s="17" t="s">
        <v>811</v>
      </c>
      <c r="D725" s="3" t="str">
        <f>VLOOKUP(A725,'Requerimentos 7ª Leg. 2015-2018'!A$1:G$97,4,1)</f>
        <v>Meio Ambiente, Energia, Saneamento e Animais</v>
      </c>
      <c r="E725" s="6" t="s">
        <v>51</v>
      </c>
      <c r="F725" s="6" t="s">
        <v>549</v>
      </c>
      <c r="G725" s="6" t="s">
        <v>905</v>
      </c>
    </row>
    <row r="726" spans="1:7" ht="14.25" customHeight="1" x14ac:dyDescent="0.2">
      <c r="A726" s="7" t="s">
        <v>809</v>
      </c>
      <c r="B726" s="18" t="s">
        <v>810</v>
      </c>
      <c r="C726" s="18" t="s">
        <v>811</v>
      </c>
      <c r="D726" s="3" t="str">
        <f>VLOOKUP(A726,'Requerimentos 7ª Leg. 2015-2018'!A$1:G$97,4,1)</f>
        <v>Meio Ambiente, Energia, Saneamento e Animais</v>
      </c>
      <c r="E726" s="5" t="s">
        <v>51</v>
      </c>
      <c r="F726" s="5" t="s">
        <v>807</v>
      </c>
      <c r="G726" s="5" t="s">
        <v>905</v>
      </c>
    </row>
    <row r="727" spans="1:7" ht="14.25" customHeight="1" x14ac:dyDescent="0.2">
      <c r="A727" s="39" t="s">
        <v>809</v>
      </c>
      <c r="B727" s="17" t="s">
        <v>810</v>
      </c>
      <c r="C727" s="17" t="s">
        <v>811</v>
      </c>
      <c r="D727" s="3" t="str">
        <f>VLOOKUP(A727,'Requerimentos 7ª Leg. 2015-2018'!A$1:G$97,4,1)</f>
        <v>Meio Ambiente, Energia, Saneamento e Animais</v>
      </c>
      <c r="E727" s="6" t="s">
        <v>51</v>
      </c>
      <c r="F727" s="6" t="s">
        <v>857</v>
      </c>
      <c r="G727" s="6" t="s">
        <v>905</v>
      </c>
    </row>
    <row r="728" spans="1:7" ht="14.25" customHeight="1" x14ac:dyDescent="0.2">
      <c r="A728" s="7" t="s">
        <v>809</v>
      </c>
      <c r="B728" s="18" t="s">
        <v>810</v>
      </c>
      <c r="C728" s="18" t="s">
        <v>811</v>
      </c>
      <c r="D728" s="3" t="str">
        <f>VLOOKUP(A728,'Requerimentos 7ª Leg. 2015-2018'!A$1:G$97,4,1)</f>
        <v>Meio Ambiente, Energia, Saneamento e Animais</v>
      </c>
      <c r="E728" s="5" t="s">
        <v>51</v>
      </c>
      <c r="F728" s="5" t="s">
        <v>477</v>
      </c>
      <c r="G728" s="5" t="s">
        <v>905</v>
      </c>
    </row>
    <row r="729" spans="1:7" ht="14.25" customHeight="1" x14ac:dyDescent="0.2">
      <c r="A729" s="39" t="s">
        <v>809</v>
      </c>
      <c r="B729" s="17" t="s">
        <v>810</v>
      </c>
      <c r="C729" s="17" t="s">
        <v>811</v>
      </c>
      <c r="D729" s="3" t="str">
        <f>VLOOKUP(A729,'Requerimentos 7ª Leg. 2015-2018'!A$1:G$97,4,1)</f>
        <v>Meio Ambiente, Energia, Saneamento e Animais</v>
      </c>
      <c r="E729" s="6" t="s">
        <v>51</v>
      </c>
      <c r="F729" s="6" t="s">
        <v>589</v>
      </c>
      <c r="G729" s="6" t="s">
        <v>905</v>
      </c>
    </row>
    <row r="730" spans="1:7" ht="14.25" customHeight="1" x14ac:dyDescent="0.2">
      <c r="A730" s="7" t="s">
        <v>809</v>
      </c>
      <c r="B730" s="18" t="s">
        <v>810</v>
      </c>
      <c r="C730" s="18" t="s">
        <v>811</v>
      </c>
      <c r="D730" s="3" t="str">
        <f>VLOOKUP(A730,'Requerimentos 7ª Leg. 2015-2018'!A$1:G$97,4,1)</f>
        <v>Meio Ambiente, Energia, Saneamento e Animais</v>
      </c>
      <c r="E730" s="5" t="s">
        <v>51</v>
      </c>
      <c r="F730" s="5" t="s">
        <v>843</v>
      </c>
      <c r="G730" s="5" t="s">
        <v>905</v>
      </c>
    </row>
    <row r="731" spans="1:7" ht="14.25" customHeight="1" x14ac:dyDescent="0.2">
      <c r="A731" s="39" t="s">
        <v>809</v>
      </c>
      <c r="B731" s="17" t="s">
        <v>810</v>
      </c>
      <c r="C731" s="17" t="s">
        <v>811</v>
      </c>
      <c r="D731" s="3" t="str">
        <f>VLOOKUP(A731,'Requerimentos 7ª Leg. 2015-2018'!A$1:G$97,4,1)</f>
        <v>Meio Ambiente, Energia, Saneamento e Animais</v>
      </c>
      <c r="E731" s="6" t="s">
        <v>51</v>
      </c>
      <c r="F731" s="6" t="s">
        <v>152</v>
      </c>
      <c r="G731" s="6" t="s">
        <v>905</v>
      </c>
    </row>
    <row r="732" spans="1:7" ht="14.25" customHeight="1" x14ac:dyDescent="0.2">
      <c r="A732" s="7" t="s">
        <v>809</v>
      </c>
      <c r="B732" s="18" t="s">
        <v>810</v>
      </c>
      <c r="C732" s="18" t="s">
        <v>811</v>
      </c>
      <c r="D732" s="3" t="str">
        <f>VLOOKUP(A732,'Requerimentos 7ª Leg. 2015-2018'!A$1:G$97,4,1)</f>
        <v>Meio Ambiente, Energia, Saneamento e Animais</v>
      </c>
      <c r="E732" s="5" t="s">
        <v>51</v>
      </c>
      <c r="F732" s="5" t="s">
        <v>639</v>
      </c>
      <c r="G732" s="5" t="s">
        <v>905</v>
      </c>
    </row>
    <row r="733" spans="1:7" ht="14.25" customHeight="1" x14ac:dyDescent="0.2">
      <c r="A733" s="39" t="s">
        <v>809</v>
      </c>
      <c r="B733" s="17" t="s">
        <v>810</v>
      </c>
      <c r="C733" s="17" t="s">
        <v>811</v>
      </c>
      <c r="D733" s="3" t="str">
        <f>VLOOKUP(A733,'Requerimentos 7ª Leg. 2015-2018'!A$1:G$97,4,1)</f>
        <v>Meio Ambiente, Energia, Saneamento e Animais</v>
      </c>
      <c r="E733" s="6" t="s">
        <v>51</v>
      </c>
      <c r="F733" s="6" t="s">
        <v>447</v>
      </c>
      <c r="G733" s="6" t="s">
        <v>905</v>
      </c>
    </row>
    <row r="734" spans="1:7" ht="14.25" customHeight="1" x14ac:dyDescent="0.2">
      <c r="A734" s="7" t="s">
        <v>809</v>
      </c>
      <c r="B734" s="18" t="s">
        <v>810</v>
      </c>
      <c r="C734" s="18" t="s">
        <v>811</v>
      </c>
      <c r="D734" s="3" t="str">
        <f>VLOOKUP(A734,'Requerimentos 7ª Leg. 2015-2018'!A$1:G$97,4,1)</f>
        <v>Meio Ambiente, Energia, Saneamento e Animais</v>
      </c>
      <c r="E734" s="5" t="s">
        <v>51</v>
      </c>
      <c r="F734" s="5" t="s">
        <v>662</v>
      </c>
      <c r="G734" s="5" t="s">
        <v>905</v>
      </c>
    </row>
    <row r="735" spans="1:7" ht="14.25" customHeight="1" x14ac:dyDescent="0.2">
      <c r="A735" s="39" t="s">
        <v>809</v>
      </c>
      <c r="B735" s="17" t="s">
        <v>810</v>
      </c>
      <c r="C735" s="17" t="s">
        <v>811</v>
      </c>
      <c r="D735" s="3" t="str">
        <f>VLOOKUP(A735,'Requerimentos 7ª Leg. 2015-2018'!A$1:G$97,4,1)</f>
        <v>Meio Ambiente, Energia, Saneamento e Animais</v>
      </c>
      <c r="E735" s="6" t="s">
        <v>51</v>
      </c>
      <c r="F735" s="6" t="s">
        <v>52</v>
      </c>
      <c r="G735" s="6" t="s">
        <v>905</v>
      </c>
    </row>
    <row r="736" spans="1:7" ht="14.25" customHeight="1" x14ac:dyDescent="0.2">
      <c r="A736" s="7" t="s">
        <v>809</v>
      </c>
      <c r="B736" s="18" t="s">
        <v>810</v>
      </c>
      <c r="C736" s="18" t="s">
        <v>811</v>
      </c>
      <c r="D736" s="3" t="str">
        <f>VLOOKUP(A736,'Requerimentos 7ª Leg. 2015-2018'!A$1:G$97,4,1)</f>
        <v>Meio Ambiente, Energia, Saneamento e Animais</v>
      </c>
      <c r="E736" s="5" t="s">
        <v>51</v>
      </c>
      <c r="F736" s="5" t="s">
        <v>464</v>
      </c>
      <c r="G736" s="5" t="s">
        <v>905</v>
      </c>
    </row>
    <row r="737" spans="1:7" ht="14.25" customHeight="1" x14ac:dyDescent="0.2">
      <c r="A737" s="39" t="s">
        <v>809</v>
      </c>
      <c r="B737" s="17" t="s">
        <v>810</v>
      </c>
      <c r="C737" s="17" t="s">
        <v>811</v>
      </c>
      <c r="D737" s="3" t="str">
        <f>VLOOKUP(A737,'Requerimentos 7ª Leg. 2015-2018'!A$1:G$97,4,1)</f>
        <v>Meio Ambiente, Energia, Saneamento e Animais</v>
      </c>
      <c r="E737" s="6" t="s">
        <v>51</v>
      </c>
      <c r="F737" s="6" t="s">
        <v>262</v>
      </c>
      <c r="G737" s="6" t="s">
        <v>905</v>
      </c>
    </row>
    <row r="738" spans="1:7" ht="14.25" customHeight="1" x14ac:dyDescent="0.2">
      <c r="A738" s="7" t="s">
        <v>809</v>
      </c>
      <c r="B738" s="18" t="s">
        <v>810</v>
      </c>
      <c r="C738" s="18" t="s">
        <v>811</v>
      </c>
      <c r="D738" s="3" t="str">
        <f>VLOOKUP(A738,'Requerimentos 7ª Leg. 2015-2018'!A$1:G$97,4,1)</f>
        <v>Meio Ambiente, Energia, Saneamento e Animais</v>
      </c>
      <c r="E738" s="5" t="s">
        <v>51</v>
      </c>
      <c r="F738" s="5" t="s">
        <v>622</v>
      </c>
      <c r="G738" s="5" t="s">
        <v>905</v>
      </c>
    </row>
    <row r="739" spans="1:7" ht="14.25" customHeight="1" x14ac:dyDescent="0.2">
      <c r="A739" s="39" t="s">
        <v>809</v>
      </c>
      <c r="B739" s="17" t="s">
        <v>810</v>
      </c>
      <c r="C739" s="17" t="s">
        <v>811</v>
      </c>
      <c r="D739" s="3" t="str">
        <f>VLOOKUP(A739,'Requerimentos 7ª Leg. 2015-2018'!A$1:G$97,4,1)</f>
        <v>Meio Ambiente, Energia, Saneamento e Animais</v>
      </c>
      <c r="E739" s="6" t="s">
        <v>51</v>
      </c>
      <c r="F739" s="6" t="s">
        <v>43</v>
      </c>
      <c r="G739" s="6" t="s">
        <v>905</v>
      </c>
    </row>
    <row r="740" spans="1:7" ht="14.25" customHeight="1" x14ac:dyDescent="0.2">
      <c r="A740" s="7" t="s">
        <v>813</v>
      </c>
      <c r="B740" s="18" t="s">
        <v>814</v>
      </c>
      <c r="C740" s="18" t="s">
        <v>815</v>
      </c>
      <c r="D740" s="3" t="str">
        <f>VLOOKUP(A740,'Requerimentos 7ª Leg. 2015-2018'!A$1:G$97,4,1)</f>
        <v>Saúde, Educação e Cultura</v>
      </c>
      <c r="E740" s="5" t="s">
        <v>622</v>
      </c>
      <c r="F740" s="5" t="s">
        <v>299</v>
      </c>
      <c r="G740" s="5" t="s">
        <v>905</v>
      </c>
    </row>
    <row r="741" spans="1:7" ht="14.25" customHeight="1" x14ac:dyDescent="0.2">
      <c r="A741" s="39" t="s">
        <v>813</v>
      </c>
      <c r="B741" s="17" t="s">
        <v>814</v>
      </c>
      <c r="C741" s="17" t="s">
        <v>815</v>
      </c>
      <c r="D741" s="3" t="str">
        <f>VLOOKUP(A741,'Requerimentos 7ª Leg. 2015-2018'!A$1:G$97,4,1)</f>
        <v>Saúde, Educação e Cultura</v>
      </c>
      <c r="E741" s="6" t="s">
        <v>622</v>
      </c>
      <c r="F741" s="6" t="s">
        <v>503</v>
      </c>
      <c r="G741" s="6" t="s">
        <v>905</v>
      </c>
    </row>
    <row r="742" spans="1:7" ht="14.25" customHeight="1" x14ac:dyDescent="0.2">
      <c r="A742" s="7" t="s">
        <v>813</v>
      </c>
      <c r="B742" s="18" t="s">
        <v>814</v>
      </c>
      <c r="C742" s="18" t="s">
        <v>815</v>
      </c>
      <c r="D742" s="3" t="str">
        <f>VLOOKUP(A742,'Requerimentos 7ª Leg. 2015-2018'!A$1:G$97,4,1)</f>
        <v>Saúde, Educação e Cultura</v>
      </c>
      <c r="E742" s="5" t="s">
        <v>622</v>
      </c>
      <c r="F742" s="5" t="s">
        <v>53</v>
      </c>
      <c r="G742" s="5" t="s">
        <v>905</v>
      </c>
    </row>
    <row r="743" spans="1:7" ht="14.25" customHeight="1" x14ac:dyDescent="0.2">
      <c r="A743" s="39" t="s">
        <v>813</v>
      </c>
      <c r="B743" s="17" t="s">
        <v>814</v>
      </c>
      <c r="C743" s="17" t="s">
        <v>815</v>
      </c>
      <c r="D743" s="3" t="str">
        <f>VLOOKUP(A743,'Requerimentos 7ª Leg. 2015-2018'!A$1:G$97,4,1)</f>
        <v>Saúde, Educação e Cultura</v>
      </c>
      <c r="E743" s="6" t="s">
        <v>622</v>
      </c>
      <c r="F743" s="6" t="s">
        <v>452</v>
      </c>
      <c r="G743" s="6" t="s">
        <v>905</v>
      </c>
    </row>
    <row r="744" spans="1:7" ht="14.25" customHeight="1" x14ac:dyDescent="0.2">
      <c r="A744" s="7" t="s">
        <v>813</v>
      </c>
      <c r="B744" s="18" t="s">
        <v>814</v>
      </c>
      <c r="C744" s="18" t="s">
        <v>815</v>
      </c>
      <c r="D744" s="3" t="str">
        <f>VLOOKUP(A744,'Requerimentos 7ª Leg. 2015-2018'!A$1:G$97,4,1)</f>
        <v>Saúde, Educação e Cultura</v>
      </c>
      <c r="E744" s="5" t="s">
        <v>622</v>
      </c>
      <c r="F744" s="5" t="s">
        <v>807</v>
      </c>
      <c r="G744" s="5" t="s">
        <v>905</v>
      </c>
    </row>
    <row r="745" spans="1:7" ht="14.25" customHeight="1" x14ac:dyDescent="0.2">
      <c r="A745" s="39" t="s">
        <v>813</v>
      </c>
      <c r="B745" s="17" t="s">
        <v>814</v>
      </c>
      <c r="C745" s="17" t="s">
        <v>815</v>
      </c>
      <c r="D745" s="3" t="str">
        <f>VLOOKUP(A745,'Requerimentos 7ª Leg. 2015-2018'!A$1:G$97,4,1)</f>
        <v>Saúde, Educação e Cultura</v>
      </c>
      <c r="E745" s="6" t="s">
        <v>622</v>
      </c>
      <c r="F745" s="6" t="s">
        <v>843</v>
      </c>
      <c r="G745" s="6" t="s">
        <v>905</v>
      </c>
    </row>
    <row r="746" spans="1:7" ht="14.25" customHeight="1" x14ac:dyDescent="0.2">
      <c r="A746" s="7" t="s">
        <v>813</v>
      </c>
      <c r="B746" s="18" t="s">
        <v>814</v>
      </c>
      <c r="C746" s="18" t="s">
        <v>815</v>
      </c>
      <c r="D746" s="3" t="str">
        <f>VLOOKUP(A746,'Requerimentos 7ª Leg. 2015-2018'!A$1:G$97,4,1)</f>
        <v>Saúde, Educação e Cultura</v>
      </c>
      <c r="E746" s="5" t="s">
        <v>622</v>
      </c>
      <c r="F746" s="5" t="s">
        <v>639</v>
      </c>
      <c r="G746" s="5" t="s">
        <v>905</v>
      </c>
    </row>
    <row r="747" spans="1:7" ht="14.25" customHeight="1" x14ac:dyDescent="0.2">
      <c r="A747" s="39" t="s">
        <v>813</v>
      </c>
      <c r="B747" s="17" t="s">
        <v>814</v>
      </c>
      <c r="C747" s="17" t="s">
        <v>815</v>
      </c>
      <c r="D747" s="3" t="str">
        <f>VLOOKUP(A747,'Requerimentos 7ª Leg. 2015-2018'!A$1:G$97,4,1)</f>
        <v>Saúde, Educação e Cultura</v>
      </c>
      <c r="E747" s="6" t="s">
        <v>622</v>
      </c>
      <c r="F747" s="6" t="s">
        <v>447</v>
      </c>
      <c r="G747" s="6" t="s">
        <v>905</v>
      </c>
    </row>
    <row r="748" spans="1:7" ht="14.25" customHeight="1" x14ac:dyDescent="0.2">
      <c r="A748" s="7" t="s">
        <v>813</v>
      </c>
      <c r="B748" s="18" t="s">
        <v>814</v>
      </c>
      <c r="C748" s="18" t="s">
        <v>815</v>
      </c>
      <c r="D748" s="3" t="str">
        <f>VLOOKUP(A748,'Requerimentos 7ª Leg. 2015-2018'!A$1:G$97,4,1)</f>
        <v>Saúde, Educação e Cultura</v>
      </c>
      <c r="E748" s="5" t="s">
        <v>622</v>
      </c>
      <c r="F748" s="5" t="s">
        <v>51</v>
      </c>
      <c r="G748" s="5" t="s">
        <v>905</v>
      </c>
    </row>
    <row r="749" spans="1:7" ht="14.25" customHeight="1" x14ac:dyDescent="0.2">
      <c r="A749" s="39" t="s">
        <v>817</v>
      </c>
      <c r="B749" s="17" t="s">
        <v>818</v>
      </c>
      <c r="C749" s="17" t="s">
        <v>819</v>
      </c>
      <c r="D749" s="3" t="str">
        <f>VLOOKUP(A749,'Requerimentos 7ª Leg. 2015-2018'!A$1:G$97,4,1)</f>
        <v>Meio Ambiente, Energia, Saneamento e Animais</v>
      </c>
      <c r="E749" s="6" t="s">
        <v>135</v>
      </c>
      <c r="F749" s="6" t="s">
        <v>503</v>
      </c>
      <c r="G749" s="6" t="str">
        <f>IF(ISNUMBER(SEARCH("2018",A749))," Sétima Legislatura (2015-2018)","")</f>
        <v xml:space="preserve"> Sétima Legislatura (2015-2018)</v>
      </c>
    </row>
    <row r="750" spans="1:7" ht="14.25" customHeight="1" x14ac:dyDescent="0.2">
      <c r="A750" s="7" t="s">
        <v>817</v>
      </c>
      <c r="B750" s="18" t="s">
        <v>818</v>
      </c>
      <c r="C750" s="18" t="s">
        <v>819</v>
      </c>
      <c r="D750" s="3" t="str">
        <f>VLOOKUP(A750,'Requerimentos 7ª Leg. 2015-2018'!A$1:G$97,4,1)</f>
        <v>Meio Ambiente, Energia, Saneamento e Animais</v>
      </c>
      <c r="E750" s="5" t="s">
        <v>135</v>
      </c>
      <c r="F750" s="5" t="s">
        <v>903</v>
      </c>
      <c r="G750" s="5" t="str">
        <f>IF(ISNUMBER(SEARCH("2018",A749))," Sétima Legislatura (2015-2018)","")</f>
        <v xml:space="preserve"> Sétima Legislatura (2015-2018)</v>
      </c>
    </row>
    <row r="751" spans="1:7" ht="14.25" customHeight="1" x14ac:dyDescent="0.2">
      <c r="A751" s="39" t="s">
        <v>817</v>
      </c>
      <c r="B751" s="17" t="s">
        <v>818</v>
      </c>
      <c r="C751" s="17" t="s">
        <v>819</v>
      </c>
      <c r="D751" s="3" t="str">
        <f>VLOOKUP(A751,'Requerimentos 7ª Leg. 2015-2018'!A$1:G$97,4,1)</f>
        <v>Meio Ambiente, Energia, Saneamento e Animais</v>
      </c>
      <c r="E751" s="6" t="s">
        <v>135</v>
      </c>
      <c r="F751" s="6" t="s">
        <v>644</v>
      </c>
      <c r="G751" s="6" t="str">
        <f>IF(ISNUMBER(SEARCH("2018",A751))," Sétima Legislatura (2015-2018)","")</f>
        <v xml:space="preserve"> Sétima Legislatura (2015-2018)</v>
      </c>
    </row>
    <row r="752" spans="1:7" ht="14.25" customHeight="1" x14ac:dyDescent="0.2">
      <c r="A752" s="7" t="s">
        <v>817</v>
      </c>
      <c r="B752" s="18" t="s">
        <v>818</v>
      </c>
      <c r="C752" s="18" t="s">
        <v>819</v>
      </c>
      <c r="D752" s="3" t="str">
        <f>VLOOKUP(A752,'Requerimentos 7ª Leg. 2015-2018'!A$1:G$97,4,1)</f>
        <v>Meio Ambiente, Energia, Saneamento e Animais</v>
      </c>
      <c r="E752" s="5" t="s">
        <v>135</v>
      </c>
      <c r="F752" s="5" t="s">
        <v>477</v>
      </c>
      <c r="G752" s="5" t="str">
        <f>IF(ISNUMBER(SEARCH("2018",A751))," Sétima Legislatura (2015-2018)","")</f>
        <v xml:space="preserve"> Sétima Legislatura (2015-2018)</v>
      </c>
    </row>
    <row r="753" spans="1:7" ht="14.25" customHeight="1" x14ac:dyDescent="0.2">
      <c r="A753" s="39" t="s">
        <v>817</v>
      </c>
      <c r="B753" s="17" t="s">
        <v>818</v>
      </c>
      <c r="C753" s="17" t="s">
        <v>819</v>
      </c>
      <c r="D753" s="3" t="str">
        <f>VLOOKUP(A753,'Requerimentos 7ª Leg. 2015-2018'!A$1:G$97,4,1)</f>
        <v>Meio Ambiente, Energia, Saneamento e Animais</v>
      </c>
      <c r="E753" s="6" t="s">
        <v>135</v>
      </c>
      <c r="F753" s="6" t="s">
        <v>843</v>
      </c>
      <c r="G753" s="6" t="str">
        <f>IF(ISNUMBER(SEARCH("2018",A753))," Sétima Legislatura (2015-2018)","")</f>
        <v xml:space="preserve"> Sétima Legislatura (2015-2018)</v>
      </c>
    </row>
    <row r="754" spans="1:7" ht="14.25" customHeight="1" x14ac:dyDescent="0.2">
      <c r="A754" s="7" t="s">
        <v>817</v>
      </c>
      <c r="B754" s="18" t="s">
        <v>818</v>
      </c>
      <c r="C754" s="18" t="s">
        <v>819</v>
      </c>
      <c r="D754" s="3" t="str">
        <f>VLOOKUP(A754,'Requerimentos 7ª Leg. 2015-2018'!A$1:G$97,4,1)</f>
        <v>Meio Ambiente, Energia, Saneamento e Animais</v>
      </c>
      <c r="E754" s="5" t="s">
        <v>135</v>
      </c>
      <c r="F754" s="5" t="s">
        <v>906</v>
      </c>
      <c r="G754" s="5" t="str">
        <f>IF(ISNUMBER(SEARCH("2018",A753))," Sétima Legislatura (2015-2018)","")</f>
        <v xml:space="preserve"> Sétima Legislatura (2015-2018)</v>
      </c>
    </row>
    <row r="755" spans="1:7" ht="14.25" customHeight="1" x14ac:dyDescent="0.2">
      <c r="A755" s="39" t="s">
        <v>817</v>
      </c>
      <c r="B755" s="17" t="s">
        <v>818</v>
      </c>
      <c r="C755" s="17" t="s">
        <v>819</v>
      </c>
      <c r="D755" s="3" t="str">
        <f>VLOOKUP(A755,'Requerimentos 7ª Leg. 2015-2018'!A$1:G$97,4,1)</f>
        <v>Meio Ambiente, Energia, Saneamento e Animais</v>
      </c>
      <c r="E755" s="6" t="s">
        <v>135</v>
      </c>
      <c r="F755" s="6" t="s">
        <v>43</v>
      </c>
      <c r="G755" s="6" t="str">
        <f>IF(ISNUMBER(SEARCH("2018",A755))," Sétima Legislatura (2015-2018)","")</f>
        <v xml:space="preserve"> Sétima Legislatura (2015-2018)</v>
      </c>
    </row>
    <row r="756" spans="1:7" ht="14.25" customHeight="1" x14ac:dyDescent="0.2">
      <c r="A756" s="7" t="s">
        <v>821</v>
      </c>
      <c r="B756" s="18" t="s">
        <v>822</v>
      </c>
      <c r="C756" s="18" t="s">
        <v>823</v>
      </c>
      <c r="D756" s="3" t="str">
        <f>VLOOKUP(A756,'Requerimentos 7ª Leg. 2015-2018'!A$1:G$97,4,1)</f>
        <v>Meio Ambiente, Energia, Saneamento e Animais</v>
      </c>
      <c r="E756" s="5" t="s">
        <v>907</v>
      </c>
      <c r="F756" s="5" t="s">
        <v>299</v>
      </c>
      <c r="G756" s="5" t="str">
        <f>IF(ISNUMBER(SEARCH("2018",A755))," Sétima Legislatura (2015-2018)","")</f>
        <v xml:space="preserve"> Sétima Legislatura (2015-2018)</v>
      </c>
    </row>
    <row r="757" spans="1:7" ht="14.25" customHeight="1" x14ac:dyDescent="0.2">
      <c r="A757" s="39" t="s">
        <v>821</v>
      </c>
      <c r="B757" s="17" t="s">
        <v>822</v>
      </c>
      <c r="C757" s="17" t="s">
        <v>823</v>
      </c>
      <c r="D757" s="3" t="str">
        <f>VLOOKUP(A757,'Requerimentos 7ª Leg. 2015-2018'!A$1:G$97,4,1)</f>
        <v>Meio Ambiente, Energia, Saneamento e Animais</v>
      </c>
      <c r="E757" s="6" t="s">
        <v>907</v>
      </c>
      <c r="F757" s="6" t="s">
        <v>503</v>
      </c>
      <c r="G757" s="6" t="str">
        <f>IF(ISNUMBER(SEARCH("2018",A757))," Sétima Legislatura (2015-2018)","")</f>
        <v xml:space="preserve"> Sétima Legislatura (2015-2018)</v>
      </c>
    </row>
    <row r="758" spans="1:7" ht="14.25" customHeight="1" x14ac:dyDescent="0.2">
      <c r="A758" s="7" t="s">
        <v>821</v>
      </c>
      <c r="B758" s="18" t="s">
        <v>822</v>
      </c>
      <c r="C758" s="18" t="s">
        <v>823</v>
      </c>
      <c r="D758" s="3" t="str">
        <f>VLOOKUP(A758,'Requerimentos 7ª Leg. 2015-2018'!A$1:G$97,4,1)</f>
        <v>Meio Ambiente, Energia, Saneamento e Animais</v>
      </c>
      <c r="E758" s="5" t="s">
        <v>907</v>
      </c>
      <c r="F758" s="5" t="s">
        <v>644</v>
      </c>
      <c r="G758" s="5" t="str">
        <f>IF(ISNUMBER(SEARCH("2018",A757))," Sétima Legislatura (2015-2018)","")</f>
        <v xml:space="preserve"> Sétima Legislatura (2015-2018)</v>
      </c>
    </row>
    <row r="759" spans="1:7" ht="14.25" customHeight="1" x14ac:dyDescent="0.2">
      <c r="A759" s="39" t="s">
        <v>821</v>
      </c>
      <c r="B759" s="17" t="s">
        <v>822</v>
      </c>
      <c r="C759" s="17" t="s">
        <v>823</v>
      </c>
      <c r="D759" s="3" t="str">
        <f>VLOOKUP(A759,'Requerimentos 7ª Leg. 2015-2018'!A$1:G$97,4,1)</f>
        <v>Meio Ambiente, Energia, Saneamento e Animais</v>
      </c>
      <c r="E759" s="6" t="s">
        <v>907</v>
      </c>
      <c r="F759" s="6" t="s">
        <v>549</v>
      </c>
      <c r="G759" s="6" t="str">
        <f>IF(ISNUMBER(SEARCH("2018",A759))," Sétima Legislatura (2015-2018)","")</f>
        <v xml:space="preserve"> Sétima Legislatura (2015-2018)</v>
      </c>
    </row>
    <row r="760" spans="1:7" ht="14.25" customHeight="1" x14ac:dyDescent="0.2">
      <c r="A760" s="7" t="s">
        <v>821</v>
      </c>
      <c r="B760" s="18" t="s">
        <v>822</v>
      </c>
      <c r="C760" s="18" t="s">
        <v>823</v>
      </c>
      <c r="D760" s="3" t="str">
        <f>VLOOKUP(A760,'Requerimentos 7ª Leg. 2015-2018'!A$1:G$97,4,1)</f>
        <v>Meio Ambiente, Energia, Saneamento e Animais</v>
      </c>
      <c r="E760" s="5" t="s">
        <v>907</v>
      </c>
      <c r="F760" s="5" t="s">
        <v>843</v>
      </c>
      <c r="G760" s="5" t="str">
        <f>IF(ISNUMBER(SEARCH("2018",A759))," Sétima Legislatura (2015-2018)","")</f>
        <v xml:space="preserve"> Sétima Legislatura (2015-2018)</v>
      </c>
    </row>
    <row r="761" spans="1:7" ht="14.25" customHeight="1" x14ac:dyDescent="0.2">
      <c r="A761" s="39" t="s">
        <v>821</v>
      </c>
      <c r="B761" s="17" t="s">
        <v>822</v>
      </c>
      <c r="C761" s="17" t="s">
        <v>823</v>
      </c>
      <c r="D761" s="3" t="str">
        <f>VLOOKUP(A761,'Requerimentos 7ª Leg. 2015-2018'!A$1:G$97,4,1)</f>
        <v>Meio Ambiente, Energia, Saneamento e Animais</v>
      </c>
      <c r="E761" s="6" t="s">
        <v>907</v>
      </c>
      <c r="F761" s="6" t="s">
        <v>447</v>
      </c>
      <c r="G761" s="6" t="str">
        <f>IF(ISNUMBER(SEARCH("2018",A761))," Sétima Legislatura (2015-2018)","")</f>
        <v xml:space="preserve"> Sétima Legislatura (2015-2018)</v>
      </c>
    </row>
    <row r="762" spans="1:7" ht="14.25" customHeight="1" x14ac:dyDescent="0.2">
      <c r="A762" s="7" t="s">
        <v>821</v>
      </c>
      <c r="B762" s="18" t="s">
        <v>822</v>
      </c>
      <c r="C762" s="18" t="s">
        <v>823</v>
      </c>
      <c r="D762" s="3" t="str">
        <f>VLOOKUP(A762,'Requerimentos 7ª Leg. 2015-2018'!A$1:G$97,4,1)</f>
        <v>Meio Ambiente, Energia, Saneamento e Animais</v>
      </c>
      <c r="E762" s="5" t="s">
        <v>907</v>
      </c>
      <c r="F762" s="5" t="s">
        <v>135</v>
      </c>
      <c r="G762" s="5" t="str">
        <f>IF(ISNUMBER(SEARCH("2018",A761))," Sétima Legislatura (2015-2018)","")</f>
        <v xml:space="preserve"> Sétima Legislatura (2015-2018)</v>
      </c>
    </row>
    <row r="763" spans="1:7" ht="14.25" customHeight="1" x14ac:dyDescent="0.2">
      <c r="A763" s="39" t="s">
        <v>821</v>
      </c>
      <c r="B763" s="17" t="s">
        <v>822</v>
      </c>
      <c r="C763" s="17" t="s">
        <v>823</v>
      </c>
      <c r="D763" s="3" t="str">
        <f>VLOOKUP(A763,'Requerimentos 7ª Leg. 2015-2018'!A$1:G$97,4,1)</f>
        <v>Meio Ambiente, Energia, Saneamento e Animais</v>
      </c>
      <c r="E763" s="6" t="s">
        <v>907</v>
      </c>
      <c r="F763" s="6" t="s">
        <v>622</v>
      </c>
      <c r="G763" s="6" t="str">
        <f>IF(ISNUMBER(SEARCH("2018",A763))," Sétima Legislatura (2015-2018)","")</f>
        <v xml:space="preserve"> Sétima Legislatura (2015-2018)</v>
      </c>
    </row>
    <row r="764" spans="1:7" ht="14.25" customHeight="1" x14ac:dyDescent="0.2">
      <c r="A764" s="7" t="s">
        <v>821</v>
      </c>
      <c r="B764" s="18" t="s">
        <v>822</v>
      </c>
      <c r="C764" s="18" t="s">
        <v>823</v>
      </c>
      <c r="D764" s="3" t="str">
        <f>VLOOKUP(A764,'Requerimentos 7ª Leg. 2015-2018'!A$1:G$97,4,1)</f>
        <v>Meio Ambiente, Energia, Saneamento e Animais</v>
      </c>
      <c r="E764" s="5" t="s">
        <v>907</v>
      </c>
      <c r="F764" s="5" t="s">
        <v>43</v>
      </c>
      <c r="G764" s="5" t="str">
        <f>IF(ISNUMBER(SEARCH("2018",A763))," Sétima Legislatura (2015-2018)","")</f>
        <v xml:space="preserve"> Sétima Legislatura (2015-2018)</v>
      </c>
    </row>
    <row r="765" spans="1:7" ht="14.25" customHeight="1" x14ac:dyDescent="0.2">
      <c r="A765" s="39" t="s">
        <v>825</v>
      </c>
      <c r="B765" s="17" t="s">
        <v>826</v>
      </c>
      <c r="C765" s="17" t="s">
        <v>827</v>
      </c>
      <c r="D765" s="3" t="str">
        <f>VLOOKUP(A765,'Requerimentos 7ª Leg. 2015-2018'!A$1:G$97,4,1)</f>
        <v>Meio Ambiente, Energia, Saneamento e Animais</v>
      </c>
      <c r="E765" s="6" t="s">
        <v>503</v>
      </c>
      <c r="F765" s="6" t="s">
        <v>452</v>
      </c>
      <c r="G765" s="6" t="str">
        <f>IF(ISNUMBER(SEARCH("2018",A765))," Sétima Legislatura (2015-2018)","")</f>
        <v xml:space="preserve"> Sétima Legislatura (2015-2018)</v>
      </c>
    </row>
    <row r="766" spans="1:7" ht="14.25" customHeight="1" x14ac:dyDescent="0.2">
      <c r="A766" s="7" t="s">
        <v>825</v>
      </c>
      <c r="B766" s="18" t="s">
        <v>826</v>
      </c>
      <c r="C766" s="18" t="s">
        <v>827</v>
      </c>
      <c r="D766" s="3" t="str">
        <f>VLOOKUP(A766,'Requerimentos 7ª Leg. 2015-2018'!A$1:G$97,4,1)</f>
        <v>Meio Ambiente, Energia, Saneamento e Animais</v>
      </c>
      <c r="E766" s="5" t="s">
        <v>503</v>
      </c>
      <c r="F766" s="5" t="s">
        <v>807</v>
      </c>
      <c r="G766" s="5" t="str">
        <f>IF(ISNUMBER(SEARCH("2018",A765))," Sétima Legislatura (2015-2018)","")</f>
        <v xml:space="preserve"> Sétima Legislatura (2015-2018)</v>
      </c>
    </row>
    <row r="767" spans="1:7" ht="14.25" customHeight="1" x14ac:dyDescent="0.2">
      <c r="A767" s="39" t="s">
        <v>825</v>
      </c>
      <c r="B767" s="17" t="s">
        <v>826</v>
      </c>
      <c r="C767" s="17" t="s">
        <v>827</v>
      </c>
      <c r="D767" s="3" t="str">
        <f>VLOOKUP(A767,'Requerimentos 7ª Leg. 2015-2018'!A$1:G$97,4,1)</f>
        <v>Meio Ambiente, Energia, Saneamento e Animais</v>
      </c>
      <c r="E767" s="6" t="s">
        <v>503</v>
      </c>
      <c r="F767" s="6" t="s">
        <v>589</v>
      </c>
      <c r="G767" s="6" t="str">
        <f>IF(ISNUMBER(SEARCH("2018",A767))," Sétima Legislatura (2015-2018)","")</f>
        <v xml:space="preserve"> Sétima Legislatura (2015-2018)</v>
      </c>
    </row>
    <row r="768" spans="1:7" ht="14.25" customHeight="1" x14ac:dyDescent="0.2">
      <c r="A768" s="7" t="s">
        <v>825</v>
      </c>
      <c r="B768" s="18" t="s">
        <v>826</v>
      </c>
      <c r="C768" s="18" t="s">
        <v>827</v>
      </c>
      <c r="D768" s="3" t="str">
        <f>VLOOKUP(A768,'Requerimentos 7ª Leg. 2015-2018'!A$1:G$97,4,1)</f>
        <v>Meio Ambiente, Energia, Saneamento e Animais</v>
      </c>
      <c r="E768" s="5" t="s">
        <v>503</v>
      </c>
      <c r="F768" s="5" t="s">
        <v>843</v>
      </c>
      <c r="G768" s="5" t="str">
        <f>IF(ISNUMBER(SEARCH("2018",A767))," Sétima Legislatura (2015-2018)","")</f>
        <v xml:space="preserve"> Sétima Legislatura (2015-2018)</v>
      </c>
    </row>
    <row r="769" spans="1:7" ht="14.25" customHeight="1" x14ac:dyDescent="0.2">
      <c r="A769" s="39" t="s">
        <v>825</v>
      </c>
      <c r="B769" s="17" t="s">
        <v>826</v>
      </c>
      <c r="C769" s="17" t="s">
        <v>827</v>
      </c>
      <c r="D769" s="3" t="str">
        <f>VLOOKUP(A769,'Requerimentos 7ª Leg. 2015-2018'!A$1:G$97,4,1)</f>
        <v>Meio Ambiente, Energia, Saneamento e Animais</v>
      </c>
      <c r="E769" s="6" t="s">
        <v>503</v>
      </c>
      <c r="F769" s="6" t="s">
        <v>906</v>
      </c>
      <c r="G769" s="6" t="str">
        <f>IF(ISNUMBER(SEARCH("2018",A769))," Sétima Legislatura (2015-2018)","")</f>
        <v xml:space="preserve"> Sétima Legislatura (2015-2018)</v>
      </c>
    </row>
    <row r="770" spans="1:7" ht="14.25" customHeight="1" x14ac:dyDescent="0.2">
      <c r="A770" s="7" t="s">
        <v>825</v>
      </c>
      <c r="B770" s="18" t="s">
        <v>826</v>
      </c>
      <c r="C770" s="18" t="s">
        <v>827</v>
      </c>
      <c r="D770" s="3" t="str">
        <f>VLOOKUP(A770,'Requerimentos 7ª Leg. 2015-2018'!A$1:G$97,4,1)</f>
        <v>Meio Ambiente, Energia, Saneamento e Animais</v>
      </c>
      <c r="E770" s="5" t="s">
        <v>503</v>
      </c>
      <c r="F770" s="5" t="s">
        <v>51</v>
      </c>
      <c r="G770" s="5" t="str">
        <f>IF(ISNUMBER(SEARCH("2018",A769))," Sétima Legislatura (2015-2018)","")</f>
        <v xml:space="preserve"> Sétima Legislatura (2015-2018)</v>
      </c>
    </row>
    <row r="771" spans="1:7" ht="14.25" customHeight="1" x14ac:dyDescent="0.2">
      <c r="A771" s="39" t="s">
        <v>825</v>
      </c>
      <c r="B771" s="17" t="s">
        <v>826</v>
      </c>
      <c r="C771" s="17" t="s">
        <v>827</v>
      </c>
      <c r="D771" s="3" t="str">
        <f>VLOOKUP(A771,'Requerimentos 7ª Leg. 2015-2018'!A$1:G$97,4,1)</f>
        <v>Meio Ambiente, Energia, Saneamento e Animais</v>
      </c>
      <c r="E771" s="6" t="s">
        <v>503</v>
      </c>
      <c r="F771" s="6" t="s">
        <v>622</v>
      </c>
      <c r="G771" s="6" t="str">
        <f>IF(ISNUMBER(SEARCH("2018",A771))," Sétima Legislatura (2015-2018)","")</f>
        <v xml:space="preserve"> Sétima Legislatura (2015-2018)</v>
      </c>
    </row>
    <row r="772" spans="1:7" ht="14.25" customHeight="1" x14ac:dyDescent="0.2">
      <c r="A772" s="7" t="s">
        <v>825</v>
      </c>
      <c r="B772" s="18" t="s">
        <v>826</v>
      </c>
      <c r="C772" s="18" t="s">
        <v>827</v>
      </c>
      <c r="D772" s="3" t="str">
        <f>VLOOKUP(A772,'Requerimentos 7ª Leg. 2015-2018'!A$1:G$97,4,1)</f>
        <v>Meio Ambiente, Energia, Saneamento e Animais</v>
      </c>
      <c r="E772" s="5" t="s">
        <v>503</v>
      </c>
      <c r="F772" s="5" t="s">
        <v>43</v>
      </c>
      <c r="G772" s="5" t="str">
        <f>IF(ISNUMBER(SEARCH("2018",A771))," Sétima Legislatura (2015-2018)","")</f>
        <v xml:space="preserve"> Sétima Legislatura (2015-2018)</v>
      </c>
    </row>
    <row r="773" spans="1:7" ht="14.25" customHeight="1" x14ac:dyDescent="0.2">
      <c r="A773" s="39" t="s">
        <v>829</v>
      </c>
      <c r="B773" s="17" t="s">
        <v>830</v>
      </c>
      <c r="C773" s="17" t="s">
        <v>831</v>
      </c>
      <c r="D773" s="3" t="str">
        <f>VLOOKUP(A773,'Requerimentos 7ª Leg. 2015-2018'!A$1:G$97,4,1)</f>
        <v>Meio Ambiente, Energia, Saneamento e Animais</v>
      </c>
      <c r="E773" s="6" t="s">
        <v>503</v>
      </c>
      <c r="F773" s="6" t="s">
        <v>644</v>
      </c>
      <c r="G773" s="6" t="str">
        <f>IF(ISNUMBER(SEARCH("2018",A773))," Sétima Legislatura (2015-2018)","")</f>
        <v xml:space="preserve"> Sétima Legislatura (2015-2018)</v>
      </c>
    </row>
    <row r="774" spans="1:7" ht="14.25" customHeight="1" x14ac:dyDescent="0.2">
      <c r="A774" s="7" t="s">
        <v>829</v>
      </c>
      <c r="B774" s="18" t="s">
        <v>830</v>
      </c>
      <c r="C774" s="18" t="s">
        <v>831</v>
      </c>
      <c r="D774" s="3" t="str">
        <f>VLOOKUP(A774,'Requerimentos 7ª Leg. 2015-2018'!A$1:G$97,4,1)</f>
        <v>Meio Ambiente, Energia, Saneamento e Animais</v>
      </c>
      <c r="E774" s="5" t="s">
        <v>503</v>
      </c>
      <c r="F774" s="5" t="s">
        <v>807</v>
      </c>
      <c r="G774" s="5" t="str">
        <f>IF(ISNUMBER(SEARCH("2018",A773))," Sétima Legislatura (2015-2018)","")</f>
        <v xml:space="preserve"> Sétima Legislatura (2015-2018)</v>
      </c>
    </row>
    <row r="775" spans="1:7" ht="14.25" customHeight="1" x14ac:dyDescent="0.2">
      <c r="A775" s="39" t="s">
        <v>829</v>
      </c>
      <c r="B775" s="17" t="s">
        <v>830</v>
      </c>
      <c r="C775" s="17" t="s">
        <v>831</v>
      </c>
      <c r="D775" s="3" t="str">
        <f>VLOOKUP(A775,'Requerimentos 7ª Leg. 2015-2018'!A$1:G$97,4,1)</f>
        <v>Meio Ambiente, Energia, Saneamento e Animais</v>
      </c>
      <c r="E775" s="6" t="s">
        <v>503</v>
      </c>
      <c r="F775" s="6" t="s">
        <v>857</v>
      </c>
      <c r="G775" s="6" t="str">
        <f>IF(ISNUMBER(SEARCH("2018",A775))," Sétima Legislatura (2015-2018)","")</f>
        <v xml:space="preserve"> Sétima Legislatura (2015-2018)</v>
      </c>
    </row>
    <row r="776" spans="1:7" ht="14.25" customHeight="1" x14ac:dyDescent="0.2">
      <c r="A776" s="7" t="s">
        <v>829</v>
      </c>
      <c r="B776" s="18" t="s">
        <v>830</v>
      </c>
      <c r="C776" s="18" t="s">
        <v>831</v>
      </c>
      <c r="D776" s="3" t="str">
        <f>VLOOKUP(A776,'Requerimentos 7ª Leg. 2015-2018'!A$1:G$97,4,1)</f>
        <v>Meio Ambiente, Energia, Saneamento e Animais</v>
      </c>
      <c r="E776" s="5" t="s">
        <v>503</v>
      </c>
      <c r="F776" s="5" t="s">
        <v>639</v>
      </c>
      <c r="G776" s="5" t="str">
        <f>IF(ISNUMBER(SEARCH("2018",A775))," Sétima Legislatura (2015-2018)","")</f>
        <v xml:space="preserve"> Sétima Legislatura (2015-2018)</v>
      </c>
    </row>
    <row r="777" spans="1:7" ht="14.25" customHeight="1" x14ac:dyDescent="0.2">
      <c r="A777" s="39" t="s">
        <v>829</v>
      </c>
      <c r="B777" s="17" t="s">
        <v>830</v>
      </c>
      <c r="C777" s="17" t="s">
        <v>831</v>
      </c>
      <c r="D777" s="3" t="str">
        <f>VLOOKUP(A777,'Requerimentos 7ª Leg. 2015-2018'!A$1:G$97,4,1)</f>
        <v>Meio Ambiente, Energia, Saneamento e Animais</v>
      </c>
      <c r="E777" s="6" t="s">
        <v>503</v>
      </c>
      <c r="F777" s="6" t="s">
        <v>464</v>
      </c>
      <c r="G777" s="6" t="str">
        <f>IF(ISNUMBER(SEARCH("2018",A777))," Sétima Legislatura (2015-2018)","")</f>
        <v xml:space="preserve"> Sétima Legislatura (2015-2018)</v>
      </c>
    </row>
    <row r="778" spans="1:7" ht="14.25" customHeight="1" x14ac:dyDescent="0.2">
      <c r="A778" s="7" t="s">
        <v>829</v>
      </c>
      <c r="B778" s="18" t="s">
        <v>830</v>
      </c>
      <c r="C778" s="18" t="s">
        <v>831</v>
      </c>
      <c r="D778" s="3" t="str">
        <f>VLOOKUP(A778,'Requerimentos 7ª Leg. 2015-2018'!A$1:G$97,4,1)</f>
        <v>Meio Ambiente, Energia, Saneamento e Animais</v>
      </c>
      <c r="E778" s="5" t="s">
        <v>503</v>
      </c>
      <c r="F778" s="5" t="s">
        <v>262</v>
      </c>
      <c r="G778" s="5" t="str">
        <f>IF(ISNUMBER(SEARCH("2018",A777))," Sétima Legislatura (2015-2018)","")</f>
        <v xml:space="preserve"> Sétima Legislatura (2015-2018)</v>
      </c>
    </row>
    <row r="779" spans="1:7" ht="14.25" customHeight="1" x14ac:dyDescent="0.2">
      <c r="A779" s="39" t="s">
        <v>829</v>
      </c>
      <c r="B779" s="17" t="s">
        <v>830</v>
      </c>
      <c r="C779" s="17" t="s">
        <v>831</v>
      </c>
      <c r="D779" s="3" t="str">
        <f>VLOOKUP(A779,'Requerimentos 7ª Leg. 2015-2018'!A$1:G$97,4,1)</f>
        <v>Meio Ambiente, Energia, Saneamento e Animais</v>
      </c>
      <c r="E779" s="6" t="s">
        <v>503</v>
      </c>
      <c r="F779" s="6" t="s">
        <v>622</v>
      </c>
      <c r="G779" s="6" t="str">
        <f>IF(ISNUMBER(SEARCH("2018",A779))," Sétima Legislatura (2015-2018)","")</f>
        <v xml:space="preserve"> Sétima Legislatura (2015-2018)</v>
      </c>
    </row>
    <row r="780" spans="1:7" ht="14.25" customHeight="1" x14ac:dyDescent="0.2">
      <c r="A780" s="7" t="s">
        <v>829</v>
      </c>
      <c r="B780" s="18" t="s">
        <v>830</v>
      </c>
      <c r="C780" s="18" t="s">
        <v>831</v>
      </c>
      <c r="D780" s="3" t="str">
        <f>VLOOKUP(A780,'Requerimentos 7ª Leg. 2015-2018'!A$1:G$97,4,1)</f>
        <v>Meio Ambiente, Energia, Saneamento e Animais</v>
      </c>
      <c r="E780" s="5" t="s">
        <v>503</v>
      </c>
      <c r="F780" s="5" t="s">
        <v>43</v>
      </c>
      <c r="G780" s="5" t="str">
        <f>IF(ISNUMBER(SEARCH("2018",A779))," Sétima Legislatura (2015-2018)","")</f>
        <v xml:space="preserve"> Sétima Legislatura (2015-2018)</v>
      </c>
    </row>
    <row r="781" spans="1:7" ht="14.25" customHeight="1" x14ac:dyDescent="0.2"/>
    <row r="782" spans="1:7" ht="14.25" customHeight="1" x14ac:dyDescent="0.2"/>
    <row r="783" spans="1:7" ht="14.25" customHeight="1" x14ac:dyDescent="0.2"/>
    <row r="784" spans="1:7"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conditionalFormatting sqref="D2:D1000">
    <cfRule type="notContainsBlanks" dxfId="12" priority="1">
      <formula>LEN(TRIM(D2))&gt;0</formula>
    </cfRule>
  </conditionalFormatting>
  <hyperlinks>
    <hyperlink ref="A1" r:id="rId1" xr:uid="{00000000-0004-0000-0500-000000000000}"/>
    <hyperlink ref="A2" r:id="rId2" xr:uid="{00000000-0004-0000-0500-000001000000}"/>
    <hyperlink ref="A3" r:id="rId3" xr:uid="{00000000-0004-0000-0500-000002000000}"/>
    <hyperlink ref="A4" r:id="rId4" xr:uid="{00000000-0004-0000-0500-000003000000}"/>
    <hyperlink ref="A5" r:id="rId5" xr:uid="{00000000-0004-0000-0500-000004000000}"/>
    <hyperlink ref="A6" r:id="rId6" xr:uid="{00000000-0004-0000-0500-000005000000}"/>
    <hyperlink ref="A7" r:id="rId7" xr:uid="{00000000-0004-0000-0500-000006000000}"/>
    <hyperlink ref="A8" r:id="rId8" xr:uid="{00000000-0004-0000-0500-000007000000}"/>
    <hyperlink ref="A9" r:id="rId9" xr:uid="{00000000-0004-0000-0500-000008000000}"/>
    <hyperlink ref="A10" r:id="rId10" xr:uid="{00000000-0004-0000-0500-000009000000}"/>
    <hyperlink ref="A11" r:id="rId11" xr:uid="{00000000-0004-0000-0500-00000A000000}"/>
    <hyperlink ref="A12" r:id="rId12" xr:uid="{00000000-0004-0000-0500-00000B000000}"/>
    <hyperlink ref="A13" r:id="rId13" xr:uid="{00000000-0004-0000-0500-00000C000000}"/>
    <hyperlink ref="A14" r:id="rId14" xr:uid="{00000000-0004-0000-0500-00000D000000}"/>
    <hyperlink ref="A15" r:id="rId15" xr:uid="{00000000-0004-0000-0500-00000E000000}"/>
    <hyperlink ref="A16" r:id="rId16" xr:uid="{00000000-0004-0000-0500-00000F000000}"/>
    <hyperlink ref="A17" r:id="rId17" xr:uid="{00000000-0004-0000-0500-000010000000}"/>
    <hyperlink ref="A18" r:id="rId18" xr:uid="{00000000-0004-0000-0500-000011000000}"/>
    <hyperlink ref="A19" r:id="rId19" xr:uid="{00000000-0004-0000-0500-000012000000}"/>
    <hyperlink ref="A20" r:id="rId20" xr:uid="{00000000-0004-0000-0500-000013000000}"/>
    <hyperlink ref="A21" r:id="rId21" xr:uid="{00000000-0004-0000-0500-000014000000}"/>
    <hyperlink ref="A22" r:id="rId22" xr:uid="{00000000-0004-0000-0500-000015000000}"/>
    <hyperlink ref="A23" r:id="rId23" xr:uid="{00000000-0004-0000-0500-000016000000}"/>
    <hyperlink ref="A24" r:id="rId24" xr:uid="{00000000-0004-0000-0500-000017000000}"/>
    <hyperlink ref="A25" r:id="rId25" xr:uid="{00000000-0004-0000-0500-000018000000}"/>
    <hyperlink ref="A26" r:id="rId26" xr:uid="{00000000-0004-0000-0500-000019000000}"/>
    <hyperlink ref="A27" r:id="rId27" xr:uid="{00000000-0004-0000-0500-00001A000000}"/>
    <hyperlink ref="A28" r:id="rId28" xr:uid="{00000000-0004-0000-0500-00001B000000}"/>
    <hyperlink ref="A29" r:id="rId29" xr:uid="{00000000-0004-0000-0500-00001C000000}"/>
    <hyperlink ref="A30" r:id="rId30" xr:uid="{00000000-0004-0000-0500-00001D000000}"/>
    <hyperlink ref="A31" r:id="rId31" xr:uid="{00000000-0004-0000-0500-00001E000000}"/>
    <hyperlink ref="A32" r:id="rId32" xr:uid="{00000000-0004-0000-0500-00001F000000}"/>
    <hyperlink ref="A33" r:id="rId33" xr:uid="{00000000-0004-0000-0500-000020000000}"/>
    <hyperlink ref="A34" r:id="rId34" xr:uid="{00000000-0004-0000-0500-000021000000}"/>
    <hyperlink ref="A35" r:id="rId35" xr:uid="{00000000-0004-0000-0500-000022000000}"/>
    <hyperlink ref="A36" r:id="rId36" xr:uid="{00000000-0004-0000-0500-000023000000}"/>
    <hyperlink ref="A37" r:id="rId37" xr:uid="{00000000-0004-0000-0500-000024000000}"/>
    <hyperlink ref="A38" r:id="rId38" xr:uid="{00000000-0004-0000-0500-000025000000}"/>
    <hyperlink ref="A39" r:id="rId39" xr:uid="{00000000-0004-0000-0500-000026000000}"/>
    <hyperlink ref="A40" r:id="rId40" xr:uid="{00000000-0004-0000-0500-000027000000}"/>
    <hyperlink ref="A41" r:id="rId41" xr:uid="{00000000-0004-0000-0500-000028000000}"/>
    <hyperlink ref="A42" r:id="rId42" xr:uid="{00000000-0004-0000-0500-000029000000}"/>
    <hyperlink ref="A43" r:id="rId43" xr:uid="{00000000-0004-0000-0500-00002A000000}"/>
    <hyperlink ref="A44" r:id="rId44" xr:uid="{00000000-0004-0000-0500-00002B000000}"/>
    <hyperlink ref="A45" r:id="rId45" xr:uid="{00000000-0004-0000-0500-00002C000000}"/>
    <hyperlink ref="A46" r:id="rId46" xr:uid="{00000000-0004-0000-0500-00002D000000}"/>
    <hyperlink ref="A47" r:id="rId47" xr:uid="{00000000-0004-0000-0500-00002E000000}"/>
    <hyperlink ref="A48" r:id="rId48" xr:uid="{00000000-0004-0000-0500-00002F000000}"/>
    <hyperlink ref="A49" r:id="rId49" xr:uid="{00000000-0004-0000-0500-000030000000}"/>
    <hyperlink ref="A50" r:id="rId50" xr:uid="{00000000-0004-0000-0500-000031000000}"/>
    <hyperlink ref="A51" r:id="rId51" xr:uid="{00000000-0004-0000-0500-000032000000}"/>
    <hyperlink ref="A52" r:id="rId52" xr:uid="{00000000-0004-0000-0500-000033000000}"/>
    <hyperlink ref="A53" r:id="rId53" xr:uid="{00000000-0004-0000-0500-000034000000}"/>
    <hyperlink ref="A54" r:id="rId54" xr:uid="{00000000-0004-0000-0500-000035000000}"/>
    <hyperlink ref="A55" r:id="rId55" xr:uid="{00000000-0004-0000-0500-000036000000}"/>
    <hyperlink ref="A56" r:id="rId56" xr:uid="{00000000-0004-0000-0500-000037000000}"/>
    <hyperlink ref="A57" r:id="rId57" xr:uid="{00000000-0004-0000-0500-000038000000}"/>
    <hyperlink ref="A58" r:id="rId58" xr:uid="{00000000-0004-0000-0500-000039000000}"/>
    <hyperlink ref="A59" r:id="rId59" xr:uid="{00000000-0004-0000-0500-00003A000000}"/>
    <hyperlink ref="A60" r:id="rId60" xr:uid="{00000000-0004-0000-0500-00003B000000}"/>
    <hyperlink ref="A61" r:id="rId61" xr:uid="{00000000-0004-0000-0500-00003C000000}"/>
    <hyperlink ref="A62" r:id="rId62" xr:uid="{00000000-0004-0000-0500-00003D000000}"/>
    <hyperlink ref="A63" r:id="rId63" xr:uid="{00000000-0004-0000-0500-00003E000000}"/>
    <hyperlink ref="A64" r:id="rId64" xr:uid="{00000000-0004-0000-0500-00003F000000}"/>
    <hyperlink ref="A65" r:id="rId65" xr:uid="{00000000-0004-0000-0500-000040000000}"/>
    <hyperlink ref="A66" r:id="rId66" xr:uid="{00000000-0004-0000-0500-000041000000}"/>
    <hyperlink ref="A67" r:id="rId67" xr:uid="{00000000-0004-0000-0500-000042000000}"/>
    <hyperlink ref="A68" r:id="rId68" xr:uid="{00000000-0004-0000-0500-000043000000}"/>
    <hyperlink ref="A69" r:id="rId69" xr:uid="{00000000-0004-0000-0500-000044000000}"/>
    <hyperlink ref="A70" r:id="rId70" xr:uid="{00000000-0004-0000-0500-000045000000}"/>
    <hyperlink ref="A71" r:id="rId71" xr:uid="{00000000-0004-0000-0500-000046000000}"/>
    <hyperlink ref="A72" r:id="rId72" xr:uid="{00000000-0004-0000-0500-000047000000}"/>
    <hyperlink ref="A73" r:id="rId73" xr:uid="{00000000-0004-0000-0500-000048000000}"/>
    <hyperlink ref="A74" r:id="rId74" xr:uid="{00000000-0004-0000-0500-000049000000}"/>
    <hyperlink ref="A75" r:id="rId75" xr:uid="{00000000-0004-0000-0500-00004A000000}"/>
    <hyperlink ref="A76" r:id="rId76" xr:uid="{00000000-0004-0000-0500-00004B000000}"/>
    <hyperlink ref="A77" r:id="rId77" xr:uid="{00000000-0004-0000-0500-00004C000000}"/>
    <hyperlink ref="A78" r:id="rId78" xr:uid="{00000000-0004-0000-0500-00004D000000}"/>
    <hyperlink ref="A79" r:id="rId79" xr:uid="{00000000-0004-0000-0500-00004E000000}"/>
    <hyperlink ref="A80" r:id="rId80" xr:uid="{00000000-0004-0000-0500-00004F000000}"/>
    <hyperlink ref="A81" r:id="rId81" xr:uid="{00000000-0004-0000-0500-000050000000}"/>
    <hyperlink ref="A82" r:id="rId82" xr:uid="{00000000-0004-0000-0500-000051000000}"/>
    <hyperlink ref="A83" r:id="rId83" xr:uid="{00000000-0004-0000-0500-000052000000}"/>
    <hyperlink ref="A84" r:id="rId84" xr:uid="{00000000-0004-0000-0500-000053000000}"/>
    <hyperlink ref="A85" r:id="rId85" xr:uid="{00000000-0004-0000-0500-000054000000}"/>
    <hyperlink ref="A86" r:id="rId86" xr:uid="{00000000-0004-0000-0500-000055000000}"/>
    <hyperlink ref="A87" r:id="rId87" xr:uid="{00000000-0004-0000-0500-000056000000}"/>
    <hyperlink ref="A88" r:id="rId88" xr:uid="{00000000-0004-0000-0500-000057000000}"/>
    <hyperlink ref="A89" r:id="rId89" xr:uid="{00000000-0004-0000-0500-000058000000}"/>
    <hyperlink ref="A90" r:id="rId90" xr:uid="{00000000-0004-0000-0500-000059000000}"/>
    <hyperlink ref="A91" r:id="rId91" xr:uid="{00000000-0004-0000-0500-00005A000000}"/>
    <hyperlink ref="A92" r:id="rId92" xr:uid="{00000000-0004-0000-0500-00005B000000}"/>
    <hyperlink ref="A93" r:id="rId93" xr:uid="{00000000-0004-0000-0500-00005C000000}"/>
    <hyperlink ref="A94" r:id="rId94" xr:uid="{00000000-0004-0000-0500-00005D000000}"/>
    <hyperlink ref="A95" r:id="rId95" xr:uid="{00000000-0004-0000-0500-00005E000000}"/>
    <hyperlink ref="A96" r:id="rId96" xr:uid="{00000000-0004-0000-0500-00005F000000}"/>
    <hyperlink ref="A97" r:id="rId97" xr:uid="{00000000-0004-0000-0500-000060000000}"/>
    <hyperlink ref="A98" r:id="rId98" xr:uid="{00000000-0004-0000-0500-000061000000}"/>
    <hyperlink ref="A99" r:id="rId99" xr:uid="{00000000-0004-0000-0500-000062000000}"/>
    <hyperlink ref="A100" r:id="rId100" xr:uid="{00000000-0004-0000-0500-000063000000}"/>
    <hyperlink ref="A101" r:id="rId101" xr:uid="{00000000-0004-0000-0500-000064000000}"/>
    <hyperlink ref="A102" r:id="rId102" xr:uid="{00000000-0004-0000-0500-000065000000}"/>
    <hyperlink ref="A103" r:id="rId103" xr:uid="{00000000-0004-0000-0500-000066000000}"/>
    <hyperlink ref="A104" r:id="rId104" xr:uid="{00000000-0004-0000-0500-000067000000}"/>
    <hyperlink ref="A105" r:id="rId105" xr:uid="{00000000-0004-0000-0500-000068000000}"/>
    <hyperlink ref="A106" r:id="rId106" xr:uid="{00000000-0004-0000-0500-000069000000}"/>
    <hyperlink ref="A107" r:id="rId107" xr:uid="{00000000-0004-0000-0500-00006A000000}"/>
    <hyperlink ref="A108" r:id="rId108" xr:uid="{00000000-0004-0000-0500-00006B000000}"/>
    <hyperlink ref="A109" r:id="rId109" xr:uid="{00000000-0004-0000-0500-00006C000000}"/>
    <hyperlink ref="A110" r:id="rId110" xr:uid="{00000000-0004-0000-0500-00006D000000}"/>
    <hyperlink ref="A111" r:id="rId111" xr:uid="{00000000-0004-0000-0500-00006E000000}"/>
    <hyperlink ref="A112" r:id="rId112" xr:uid="{00000000-0004-0000-0500-00006F000000}"/>
    <hyperlink ref="A113" r:id="rId113" xr:uid="{00000000-0004-0000-0500-000070000000}"/>
    <hyperlink ref="A114" r:id="rId114" xr:uid="{00000000-0004-0000-0500-000071000000}"/>
    <hyperlink ref="A115" r:id="rId115" xr:uid="{00000000-0004-0000-0500-000072000000}"/>
    <hyperlink ref="A116" r:id="rId116" xr:uid="{00000000-0004-0000-0500-000073000000}"/>
    <hyperlink ref="A117" r:id="rId117" xr:uid="{00000000-0004-0000-0500-000074000000}"/>
    <hyperlink ref="A118" r:id="rId118" xr:uid="{00000000-0004-0000-0500-000075000000}"/>
    <hyperlink ref="A119" r:id="rId119" xr:uid="{00000000-0004-0000-0500-000076000000}"/>
    <hyperlink ref="A120" r:id="rId120" xr:uid="{00000000-0004-0000-0500-000077000000}"/>
    <hyperlink ref="A121" r:id="rId121" xr:uid="{00000000-0004-0000-0500-000078000000}"/>
    <hyperlink ref="A122" r:id="rId122" xr:uid="{00000000-0004-0000-0500-000079000000}"/>
    <hyperlink ref="A123" r:id="rId123" xr:uid="{00000000-0004-0000-0500-00007A000000}"/>
    <hyperlink ref="A124" r:id="rId124" xr:uid="{00000000-0004-0000-0500-00007B000000}"/>
    <hyperlink ref="A125" r:id="rId125" xr:uid="{00000000-0004-0000-0500-00007C000000}"/>
    <hyperlink ref="A126" r:id="rId126" xr:uid="{00000000-0004-0000-0500-00007D000000}"/>
    <hyperlink ref="A127" r:id="rId127" xr:uid="{00000000-0004-0000-0500-00007E000000}"/>
    <hyperlink ref="A128" r:id="rId128" xr:uid="{00000000-0004-0000-0500-00007F000000}"/>
    <hyperlink ref="A129" r:id="rId129" xr:uid="{00000000-0004-0000-0500-000080000000}"/>
    <hyperlink ref="A130" r:id="rId130" xr:uid="{00000000-0004-0000-0500-000081000000}"/>
    <hyperlink ref="A131" r:id="rId131" xr:uid="{00000000-0004-0000-0500-000082000000}"/>
    <hyperlink ref="A132" r:id="rId132" xr:uid="{00000000-0004-0000-0500-000083000000}"/>
    <hyperlink ref="A133" r:id="rId133" xr:uid="{00000000-0004-0000-0500-000084000000}"/>
    <hyperlink ref="A134" r:id="rId134" xr:uid="{00000000-0004-0000-0500-000085000000}"/>
    <hyperlink ref="A135" r:id="rId135" xr:uid="{00000000-0004-0000-0500-000086000000}"/>
    <hyperlink ref="A136" r:id="rId136" xr:uid="{00000000-0004-0000-0500-000087000000}"/>
    <hyperlink ref="A137" r:id="rId137" xr:uid="{00000000-0004-0000-0500-000088000000}"/>
    <hyperlink ref="A138" r:id="rId138" xr:uid="{00000000-0004-0000-0500-000089000000}"/>
    <hyperlink ref="A139" r:id="rId139" xr:uid="{00000000-0004-0000-0500-00008A000000}"/>
    <hyperlink ref="A140" r:id="rId140" xr:uid="{00000000-0004-0000-0500-00008B000000}"/>
    <hyperlink ref="A141" r:id="rId141" xr:uid="{00000000-0004-0000-0500-00008C000000}"/>
    <hyperlink ref="A142" r:id="rId142" xr:uid="{00000000-0004-0000-0500-00008D000000}"/>
    <hyperlink ref="A143" r:id="rId143" xr:uid="{00000000-0004-0000-0500-00008E000000}"/>
    <hyperlink ref="A144" r:id="rId144" xr:uid="{00000000-0004-0000-0500-00008F000000}"/>
    <hyperlink ref="A145" r:id="rId145" xr:uid="{00000000-0004-0000-0500-000090000000}"/>
    <hyperlink ref="A146" r:id="rId146" xr:uid="{00000000-0004-0000-0500-000091000000}"/>
    <hyperlink ref="A147" r:id="rId147" xr:uid="{00000000-0004-0000-0500-000092000000}"/>
    <hyperlink ref="A148" r:id="rId148" xr:uid="{00000000-0004-0000-0500-000093000000}"/>
    <hyperlink ref="A149" r:id="rId149" xr:uid="{00000000-0004-0000-0500-000094000000}"/>
    <hyperlink ref="A150" r:id="rId150" xr:uid="{00000000-0004-0000-0500-000095000000}"/>
    <hyperlink ref="A151" r:id="rId151" xr:uid="{00000000-0004-0000-0500-000096000000}"/>
    <hyperlink ref="A152" r:id="rId152" xr:uid="{00000000-0004-0000-0500-000097000000}"/>
    <hyperlink ref="A153" r:id="rId153" xr:uid="{00000000-0004-0000-0500-000098000000}"/>
    <hyperlink ref="A154" r:id="rId154" xr:uid="{00000000-0004-0000-0500-000099000000}"/>
    <hyperlink ref="A155" r:id="rId155" xr:uid="{00000000-0004-0000-0500-00009A000000}"/>
    <hyperlink ref="A156" r:id="rId156" xr:uid="{00000000-0004-0000-0500-00009B000000}"/>
    <hyperlink ref="A157" r:id="rId157" xr:uid="{00000000-0004-0000-0500-00009C000000}"/>
    <hyperlink ref="A158" r:id="rId158" xr:uid="{00000000-0004-0000-0500-00009D000000}"/>
    <hyperlink ref="A159" r:id="rId159" xr:uid="{00000000-0004-0000-0500-00009E000000}"/>
    <hyperlink ref="A160" r:id="rId160" xr:uid="{00000000-0004-0000-0500-00009F000000}"/>
    <hyperlink ref="A161" r:id="rId161" xr:uid="{00000000-0004-0000-0500-0000A0000000}"/>
    <hyperlink ref="A162" r:id="rId162" xr:uid="{00000000-0004-0000-0500-0000A1000000}"/>
    <hyperlink ref="A163" r:id="rId163" xr:uid="{00000000-0004-0000-0500-0000A2000000}"/>
    <hyperlink ref="A164" r:id="rId164" xr:uid="{00000000-0004-0000-0500-0000A3000000}"/>
    <hyperlink ref="A165" r:id="rId165" xr:uid="{00000000-0004-0000-0500-0000A4000000}"/>
    <hyperlink ref="A166" r:id="rId166" xr:uid="{00000000-0004-0000-0500-0000A5000000}"/>
    <hyperlink ref="A167" r:id="rId167" xr:uid="{00000000-0004-0000-0500-0000A6000000}"/>
    <hyperlink ref="A168" r:id="rId168" xr:uid="{00000000-0004-0000-0500-0000A7000000}"/>
    <hyperlink ref="A169" r:id="rId169" xr:uid="{00000000-0004-0000-0500-0000A8000000}"/>
    <hyperlink ref="A170" r:id="rId170" xr:uid="{00000000-0004-0000-0500-0000A9000000}"/>
    <hyperlink ref="A171" r:id="rId171" xr:uid="{00000000-0004-0000-0500-0000AA000000}"/>
    <hyperlink ref="A172" r:id="rId172" xr:uid="{00000000-0004-0000-0500-0000AB000000}"/>
    <hyperlink ref="A173" r:id="rId173" xr:uid="{00000000-0004-0000-0500-0000AC000000}"/>
    <hyperlink ref="A174" r:id="rId174" xr:uid="{00000000-0004-0000-0500-0000AD000000}"/>
    <hyperlink ref="A175" r:id="rId175" xr:uid="{00000000-0004-0000-0500-0000AE000000}"/>
    <hyperlink ref="A176" r:id="rId176" xr:uid="{00000000-0004-0000-0500-0000AF000000}"/>
    <hyperlink ref="A177" r:id="rId177" xr:uid="{00000000-0004-0000-0500-0000B0000000}"/>
    <hyperlink ref="A178" r:id="rId178" xr:uid="{00000000-0004-0000-0500-0000B1000000}"/>
    <hyperlink ref="A179" r:id="rId179" xr:uid="{00000000-0004-0000-0500-0000B2000000}"/>
    <hyperlink ref="A180" r:id="rId180" xr:uid="{00000000-0004-0000-0500-0000B3000000}"/>
    <hyperlink ref="A181" r:id="rId181" xr:uid="{00000000-0004-0000-0500-0000B4000000}"/>
    <hyperlink ref="A182" r:id="rId182" xr:uid="{00000000-0004-0000-0500-0000B5000000}"/>
    <hyperlink ref="A183" r:id="rId183" xr:uid="{00000000-0004-0000-0500-0000B6000000}"/>
    <hyperlink ref="A184" r:id="rId184" xr:uid="{00000000-0004-0000-0500-0000B7000000}"/>
    <hyperlink ref="A185" r:id="rId185" xr:uid="{00000000-0004-0000-0500-0000B8000000}"/>
    <hyperlink ref="A186" r:id="rId186" xr:uid="{00000000-0004-0000-0500-0000B9000000}"/>
    <hyperlink ref="A187" r:id="rId187" xr:uid="{00000000-0004-0000-0500-0000BA000000}"/>
    <hyperlink ref="A188" r:id="rId188" xr:uid="{00000000-0004-0000-0500-0000BB000000}"/>
    <hyperlink ref="A189" r:id="rId189" xr:uid="{00000000-0004-0000-0500-0000BC000000}"/>
    <hyperlink ref="A190" r:id="rId190" xr:uid="{00000000-0004-0000-0500-0000BD000000}"/>
    <hyperlink ref="A191" r:id="rId191" xr:uid="{00000000-0004-0000-0500-0000BE000000}"/>
    <hyperlink ref="A192" r:id="rId192" xr:uid="{00000000-0004-0000-0500-0000BF000000}"/>
    <hyperlink ref="A193" r:id="rId193" xr:uid="{00000000-0004-0000-0500-0000C0000000}"/>
    <hyperlink ref="A194" r:id="rId194" xr:uid="{00000000-0004-0000-0500-0000C1000000}"/>
    <hyperlink ref="A195" r:id="rId195" xr:uid="{00000000-0004-0000-0500-0000C2000000}"/>
    <hyperlink ref="A196" r:id="rId196" xr:uid="{00000000-0004-0000-0500-0000C3000000}"/>
    <hyperlink ref="A197" r:id="rId197" xr:uid="{00000000-0004-0000-0500-0000C4000000}"/>
    <hyperlink ref="A198" r:id="rId198" xr:uid="{00000000-0004-0000-0500-0000C5000000}"/>
    <hyperlink ref="A199" r:id="rId199" xr:uid="{00000000-0004-0000-0500-0000C6000000}"/>
    <hyperlink ref="A200" r:id="rId200" xr:uid="{00000000-0004-0000-0500-0000C7000000}"/>
    <hyperlink ref="A201" r:id="rId201" xr:uid="{00000000-0004-0000-0500-0000C8000000}"/>
    <hyperlink ref="A202" r:id="rId202" xr:uid="{00000000-0004-0000-0500-0000C9000000}"/>
    <hyperlink ref="A203" r:id="rId203" xr:uid="{00000000-0004-0000-0500-0000CA000000}"/>
    <hyperlink ref="A204" r:id="rId204" xr:uid="{00000000-0004-0000-0500-0000CB000000}"/>
    <hyperlink ref="A205" r:id="rId205" xr:uid="{00000000-0004-0000-0500-0000CC000000}"/>
    <hyperlink ref="A206" r:id="rId206" xr:uid="{00000000-0004-0000-0500-0000CD000000}"/>
    <hyperlink ref="A207" r:id="rId207" xr:uid="{00000000-0004-0000-0500-0000CE000000}"/>
    <hyperlink ref="A208" r:id="rId208" xr:uid="{00000000-0004-0000-0500-0000CF000000}"/>
    <hyperlink ref="A209" r:id="rId209" xr:uid="{00000000-0004-0000-0500-0000D0000000}"/>
    <hyperlink ref="A210" r:id="rId210" xr:uid="{00000000-0004-0000-0500-0000D1000000}"/>
    <hyperlink ref="A211" r:id="rId211" xr:uid="{00000000-0004-0000-0500-0000D2000000}"/>
    <hyperlink ref="A212" r:id="rId212" xr:uid="{00000000-0004-0000-0500-0000D3000000}"/>
    <hyperlink ref="A213" r:id="rId213" xr:uid="{00000000-0004-0000-0500-0000D4000000}"/>
    <hyperlink ref="A214" r:id="rId214" xr:uid="{00000000-0004-0000-0500-0000D5000000}"/>
    <hyperlink ref="A215" r:id="rId215" xr:uid="{00000000-0004-0000-0500-0000D6000000}"/>
    <hyperlink ref="A216" r:id="rId216" xr:uid="{00000000-0004-0000-0500-0000D7000000}"/>
    <hyperlink ref="A217" r:id="rId217" xr:uid="{00000000-0004-0000-0500-0000D8000000}"/>
    <hyperlink ref="A218" r:id="rId218" xr:uid="{00000000-0004-0000-0500-0000D9000000}"/>
    <hyperlink ref="A219" r:id="rId219" xr:uid="{00000000-0004-0000-0500-0000DA000000}"/>
    <hyperlink ref="A220" r:id="rId220" xr:uid="{00000000-0004-0000-0500-0000DB000000}"/>
    <hyperlink ref="A221" r:id="rId221" xr:uid="{00000000-0004-0000-0500-0000DC000000}"/>
    <hyperlink ref="A222" r:id="rId222" xr:uid="{00000000-0004-0000-0500-0000DD000000}"/>
    <hyperlink ref="A223" r:id="rId223" xr:uid="{00000000-0004-0000-0500-0000DE000000}"/>
    <hyperlink ref="A224" r:id="rId224" xr:uid="{00000000-0004-0000-0500-0000DF000000}"/>
    <hyperlink ref="A225" r:id="rId225" xr:uid="{00000000-0004-0000-0500-0000E0000000}"/>
    <hyperlink ref="A226" r:id="rId226" xr:uid="{00000000-0004-0000-0500-0000E1000000}"/>
    <hyperlink ref="A227" r:id="rId227" xr:uid="{00000000-0004-0000-0500-0000E2000000}"/>
    <hyperlink ref="A228" r:id="rId228" xr:uid="{00000000-0004-0000-0500-0000E3000000}"/>
    <hyperlink ref="A229" r:id="rId229" xr:uid="{00000000-0004-0000-0500-0000E4000000}"/>
    <hyperlink ref="A230" r:id="rId230" xr:uid="{00000000-0004-0000-0500-0000E5000000}"/>
    <hyperlink ref="A231" r:id="rId231" xr:uid="{00000000-0004-0000-0500-0000E6000000}"/>
    <hyperlink ref="A232" r:id="rId232" xr:uid="{00000000-0004-0000-0500-0000E7000000}"/>
    <hyperlink ref="A233" r:id="rId233" xr:uid="{00000000-0004-0000-0500-0000E8000000}"/>
    <hyperlink ref="A234" r:id="rId234" xr:uid="{00000000-0004-0000-0500-0000E9000000}"/>
    <hyperlink ref="A235" r:id="rId235" xr:uid="{00000000-0004-0000-0500-0000EA000000}"/>
    <hyperlink ref="A236" r:id="rId236" xr:uid="{00000000-0004-0000-0500-0000EB000000}"/>
    <hyperlink ref="A237" r:id="rId237" xr:uid="{00000000-0004-0000-0500-0000EC000000}"/>
    <hyperlink ref="A238" r:id="rId238" xr:uid="{00000000-0004-0000-0500-0000ED000000}"/>
    <hyperlink ref="A239" r:id="rId239" xr:uid="{00000000-0004-0000-0500-0000EE000000}"/>
    <hyperlink ref="A240" r:id="rId240" xr:uid="{00000000-0004-0000-0500-0000EF000000}"/>
    <hyperlink ref="A241" r:id="rId241" xr:uid="{00000000-0004-0000-0500-0000F0000000}"/>
    <hyperlink ref="A242" r:id="rId242" xr:uid="{00000000-0004-0000-0500-0000F1000000}"/>
    <hyperlink ref="A243" r:id="rId243" xr:uid="{00000000-0004-0000-0500-0000F2000000}"/>
    <hyperlink ref="A244" r:id="rId244" xr:uid="{00000000-0004-0000-0500-0000F3000000}"/>
    <hyperlink ref="A245" r:id="rId245" xr:uid="{00000000-0004-0000-0500-0000F4000000}"/>
    <hyperlink ref="A246" r:id="rId246" xr:uid="{00000000-0004-0000-0500-0000F5000000}"/>
    <hyperlink ref="A247" r:id="rId247" xr:uid="{00000000-0004-0000-0500-0000F6000000}"/>
    <hyperlink ref="A248" r:id="rId248" xr:uid="{00000000-0004-0000-0500-0000F7000000}"/>
    <hyperlink ref="A249" r:id="rId249" xr:uid="{00000000-0004-0000-0500-0000F8000000}"/>
    <hyperlink ref="A250" r:id="rId250" xr:uid="{00000000-0004-0000-0500-0000F9000000}"/>
    <hyperlink ref="A251" r:id="rId251" xr:uid="{00000000-0004-0000-0500-0000FA000000}"/>
    <hyperlink ref="A252" r:id="rId252" xr:uid="{00000000-0004-0000-0500-0000FB000000}"/>
    <hyperlink ref="A253" r:id="rId253" xr:uid="{00000000-0004-0000-0500-0000FC000000}"/>
    <hyperlink ref="A254" r:id="rId254" xr:uid="{00000000-0004-0000-0500-0000FD000000}"/>
    <hyperlink ref="A255" r:id="rId255" xr:uid="{00000000-0004-0000-0500-0000FE000000}"/>
    <hyperlink ref="A256" r:id="rId256" xr:uid="{00000000-0004-0000-0500-0000FF000000}"/>
    <hyperlink ref="A257" r:id="rId257" xr:uid="{00000000-0004-0000-0500-000000010000}"/>
    <hyperlink ref="A258" r:id="rId258" xr:uid="{00000000-0004-0000-0500-000001010000}"/>
    <hyperlink ref="A259" r:id="rId259" xr:uid="{00000000-0004-0000-0500-000002010000}"/>
    <hyperlink ref="A260" r:id="rId260" xr:uid="{00000000-0004-0000-0500-000003010000}"/>
    <hyperlink ref="A261" r:id="rId261" xr:uid="{00000000-0004-0000-0500-000004010000}"/>
    <hyperlink ref="A262" r:id="rId262" xr:uid="{00000000-0004-0000-0500-000005010000}"/>
    <hyperlink ref="A263" r:id="rId263" xr:uid="{00000000-0004-0000-0500-000006010000}"/>
    <hyperlink ref="A264" r:id="rId264" xr:uid="{00000000-0004-0000-0500-000007010000}"/>
    <hyperlink ref="A265" r:id="rId265" xr:uid="{00000000-0004-0000-0500-000008010000}"/>
    <hyperlink ref="A266" r:id="rId266" xr:uid="{00000000-0004-0000-0500-000009010000}"/>
    <hyperlink ref="A267" r:id="rId267" xr:uid="{00000000-0004-0000-0500-00000A010000}"/>
    <hyperlink ref="A268" r:id="rId268" xr:uid="{00000000-0004-0000-0500-00000B010000}"/>
    <hyperlink ref="A269" r:id="rId269" xr:uid="{00000000-0004-0000-0500-00000C010000}"/>
    <hyperlink ref="A270" r:id="rId270" xr:uid="{00000000-0004-0000-0500-00000D010000}"/>
    <hyperlink ref="A271" r:id="rId271" xr:uid="{00000000-0004-0000-0500-00000E010000}"/>
    <hyperlink ref="A272" r:id="rId272" xr:uid="{00000000-0004-0000-0500-00000F010000}"/>
    <hyperlink ref="A273" r:id="rId273" xr:uid="{00000000-0004-0000-0500-000010010000}"/>
    <hyperlink ref="A274" r:id="rId274" xr:uid="{00000000-0004-0000-0500-000011010000}"/>
    <hyperlink ref="A275" r:id="rId275" xr:uid="{00000000-0004-0000-0500-000012010000}"/>
    <hyperlink ref="A276" r:id="rId276" xr:uid="{00000000-0004-0000-0500-000013010000}"/>
    <hyperlink ref="A277" r:id="rId277" xr:uid="{00000000-0004-0000-0500-000014010000}"/>
    <hyperlink ref="A278" r:id="rId278" xr:uid="{00000000-0004-0000-0500-000015010000}"/>
    <hyperlink ref="A279" r:id="rId279" xr:uid="{00000000-0004-0000-0500-000016010000}"/>
    <hyperlink ref="A280" r:id="rId280" xr:uid="{00000000-0004-0000-0500-000017010000}"/>
    <hyperlink ref="A281" r:id="rId281" xr:uid="{00000000-0004-0000-0500-000018010000}"/>
    <hyperlink ref="A282" r:id="rId282" xr:uid="{00000000-0004-0000-0500-000019010000}"/>
    <hyperlink ref="A283" r:id="rId283" xr:uid="{00000000-0004-0000-0500-00001A010000}"/>
    <hyperlink ref="A284" r:id="rId284" xr:uid="{00000000-0004-0000-0500-00001B010000}"/>
    <hyperlink ref="A285" r:id="rId285" xr:uid="{00000000-0004-0000-0500-00001C010000}"/>
    <hyperlink ref="A286" r:id="rId286" xr:uid="{00000000-0004-0000-0500-00001D010000}"/>
    <hyperlink ref="A287" r:id="rId287" xr:uid="{00000000-0004-0000-0500-00001E010000}"/>
    <hyperlink ref="A288" r:id="rId288" xr:uid="{00000000-0004-0000-0500-00001F010000}"/>
    <hyperlink ref="A289" r:id="rId289" xr:uid="{00000000-0004-0000-0500-000020010000}"/>
    <hyperlink ref="A290" r:id="rId290" xr:uid="{00000000-0004-0000-0500-000021010000}"/>
    <hyperlink ref="A291" r:id="rId291" xr:uid="{00000000-0004-0000-0500-000022010000}"/>
    <hyperlink ref="A292" r:id="rId292" xr:uid="{00000000-0004-0000-0500-000023010000}"/>
    <hyperlink ref="A293" r:id="rId293" xr:uid="{00000000-0004-0000-0500-000024010000}"/>
    <hyperlink ref="A294" r:id="rId294" xr:uid="{00000000-0004-0000-0500-000025010000}"/>
    <hyperlink ref="A295" r:id="rId295" xr:uid="{00000000-0004-0000-0500-000026010000}"/>
    <hyperlink ref="A296" r:id="rId296" xr:uid="{00000000-0004-0000-0500-000027010000}"/>
    <hyperlink ref="A297" r:id="rId297" xr:uid="{00000000-0004-0000-0500-000028010000}"/>
    <hyperlink ref="A298" r:id="rId298" xr:uid="{00000000-0004-0000-0500-000029010000}"/>
    <hyperlink ref="A299" r:id="rId299" xr:uid="{00000000-0004-0000-0500-00002A010000}"/>
    <hyperlink ref="A300" r:id="rId300" xr:uid="{00000000-0004-0000-0500-00002B010000}"/>
    <hyperlink ref="A301" r:id="rId301" xr:uid="{00000000-0004-0000-0500-00002C010000}"/>
    <hyperlink ref="A302" r:id="rId302" xr:uid="{00000000-0004-0000-0500-00002D010000}"/>
    <hyperlink ref="A303" r:id="rId303" xr:uid="{00000000-0004-0000-0500-00002E010000}"/>
    <hyperlink ref="A304" r:id="rId304" xr:uid="{00000000-0004-0000-0500-00002F010000}"/>
    <hyperlink ref="A305" r:id="rId305" xr:uid="{00000000-0004-0000-0500-000030010000}"/>
    <hyperlink ref="A306" r:id="rId306" xr:uid="{00000000-0004-0000-0500-000031010000}"/>
    <hyperlink ref="A307" r:id="rId307" xr:uid="{00000000-0004-0000-0500-000032010000}"/>
    <hyperlink ref="A308" r:id="rId308" xr:uid="{00000000-0004-0000-0500-000033010000}"/>
    <hyperlink ref="A309" r:id="rId309" xr:uid="{00000000-0004-0000-0500-000034010000}"/>
    <hyperlink ref="A310" r:id="rId310" xr:uid="{00000000-0004-0000-0500-000035010000}"/>
    <hyperlink ref="A311" r:id="rId311" xr:uid="{00000000-0004-0000-0500-000036010000}"/>
    <hyperlink ref="A312" r:id="rId312" xr:uid="{00000000-0004-0000-0500-000037010000}"/>
    <hyperlink ref="A313" r:id="rId313" xr:uid="{00000000-0004-0000-0500-000038010000}"/>
    <hyperlink ref="A314" r:id="rId314" xr:uid="{00000000-0004-0000-0500-000039010000}"/>
    <hyperlink ref="A315" r:id="rId315" xr:uid="{00000000-0004-0000-0500-00003A010000}"/>
    <hyperlink ref="A316" r:id="rId316" xr:uid="{00000000-0004-0000-0500-00003B010000}"/>
    <hyperlink ref="A317" r:id="rId317" xr:uid="{00000000-0004-0000-0500-00003C010000}"/>
    <hyperlink ref="A318" r:id="rId318" xr:uid="{00000000-0004-0000-0500-00003D010000}"/>
    <hyperlink ref="A319" r:id="rId319" xr:uid="{00000000-0004-0000-0500-00003E010000}"/>
    <hyperlink ref="A320" r:id="rId320" xr:uid="{00000000-0004-0000-0500-00003F010000}"/>
    <hyperlink ref="A321" r:id="rId321" xr:uid="{00000000-0004-0000-0500-000040010000}"/>
    <hyperlink ref="A322" r:id="rId322" xr:uid="{00000000-0004-0000-0500-000041010000}"/>
    <hyperlink ref="A323" r:id="rId323" xr:uid="{00000000-0004-0000-0500-000042010000}"/>
    <hyperlink ref="A324" r:id="rId324" xr:uid="{00000000-0004-0000-0500-000043010000}"/>
    <hyperlink ref="A325" r:id="rId325" xr:uid="{00000000-0004-0000-0500-000044010000}"/>
    <hyperlink ref="A326" r:id="rId326" xr:uid="{00000000-0004-0000-0500-000045010000}"/>
    <hyperlink ref="A327" r:id="rId327" xr:uid="{00000000-0004-0000-0500-000046010000}"/>
    <hyperlink ref="A328" r:id="rId328" xr:uid="{00000000-0004-0000-0500-000047010000}"/>
    <hyperlink ref="A329" r:id="rId329" xr:uid="{00000000-0004-0000-0500-000048010000}"/>
    <hyperlink ref="A330" r:id="rId330" xr:uid="{00000000-0004-0000-0500-000049010000}"/>
    <hyperlink ref="A331" r:id="rId331" xr:uid="{00000000-0004-0000-0500-00004A010000}"/>
    <hyperlink ref="A332" r:id="rId332" xr:uid="{00000000-0004-0000-0500-00004B010000}"/>
    <hyperlink ref="A333" r:id="rId333" xr:uid="{00000000-0004-0000-0500-00004C010000}"/>
    <hyperlink ref="A334" r:id="rId334" xr:uid="{00000000-0004-0000-0500-00004D010000}"/>
    <hyperlink ref="A335" r:id="rId335" xr:uid="{00000000-0004-0000-0500-00004E010000}"/>
    <hyperlink ref="A336" r:id="rId336" xr:uid="{00000000-0004-0000-0500-00004F010000}"/>
    <hyperlink ref="A337" r:id="rId337" xr:uid="{00000000-0004-0000-0500-000050010000}"/>
    <hyperlink ref="A338" r:id="rId338" xr:uid="{00000000-0004-0000-0500-000051010000}"/>
    <hyperlink ref="A339" r:id="rId339" xr:uid="{00000000-0004-0000-0500-000052010000}"/>
    <hyperlink ref="A340" r:id="rId340" xr:uid="{00000000-0004-0000-0500-000053010000}"/>
    <hyperlink ref="A341" r:id="rId341" xr:uid="{00000000-0004-0000-0500-000054010000}"/>
    <hyperlink ref="A342" r:id="rId342" xr:uid="{00000000-0004-0000-0500-000055010000}"/>
    <hyperlink ref="A343" r:id="rId343" xr:uid="{00000000-0004-0000-0500-000056010000}"/>
    <hyperlink ref="A344" r:id="rId344" xr:uid="{00000000-0004-0000-0500-000057010000}"/>
    <hyperlink ref="A345" r:id="rId345" xr:uid="{00000000-0004-0000-0500-000058010000}"/>
    <hyperlink ref="A346" r:id="rId346" xr:uid="{00000000-0004-0000-0500-000059010000}"/>
    <hyperlink ref="A347" r:id="rId347" xr:uid="{00000000-0004-0000-0500-00005A010000}"/>
    <hyperlink ref="A348" r:id="rId348" xr:uid="{00000000-0004-0000-0500-00005B010000}"/>
    <hyperlink ref="A349" r:id="rId349" xr:uid="{00000000-0004-0000-0500-00005C010000}"/>
    <hyperlink ref="A350" r:id="rId350" xr:uid="{00000000-0004-0000-0500-00005D010000}"/>
    <hyperlink ref="A351" r:id="rId351" xr:uid="{00000000-0004-0000-0500-00005E010000}"/>
    <hyperlink ref="A352" r:id="rId352" xr:uid="{00000000-0004-0000-0500-00005F010000}"/>
    <hyperlink ref="A353" r:id="rId353" xr:uid="{00000000-0004-0000-0500-000060010000}"/>
    <hyperlink ref="A354" r:id="rId354" xr:uid="{00000000-0004-0000-0500-000061010000}"/>
    <hyperlink ref="A355" r:id="rId355" xr:uid="{00000000-0004-0000-0500-000062010000}"/>
    <hyperlink ref="A356" r:id="rId356" xr:uid="{00000000-0004-0000-0500-000063010000}"/>
    <hyperlink ref="A357" r:id="rId357" xr:uid="{00000000-0004-0000-0500-000064010000}"/>
    <hyperlink ref="A358" r:id="rId358" xr:uid="{00000000-0004-0000-0500-000065010000}"/>
    <hyperlink ref="A359" r:id="rId359" xr:uid="{00000000-0004-0000-0500-000066010000}"/>
    <hyperlink ref="A360" r:id="rId360" xr:uid="{00000000-0004-0000-0500-000067010000}"/>
    <hyperlink ref="A361" r:id="rId361" xr:uid="{00000000-0004-0000-0500-000068010000}"/>
    <hyperlink ref="A362" r:id="rId362" xr:uid="{00000000-0004-0000-0500-000069010000}"/>
    <hyperlink ref="A363" r:id="rId363" xr:uid="{00000000-0004-0000-0500-00006A010000}"/>
    <hyperlink ref="A364" r:id="rId364" xr:uid="{00000000-0004-0000-0500-00006B010000}"/>
    <hyperlink ref="A365" r:id="rId365" xr:uid="{00000000-0004-0000-0500-00006C010000}"/>
    <hyperlink ref="A366" r:id="rId366" xr:uid="{00000000-0004-0000-0500-00006D010000}"/>
    <hyperlink ref="A367" r:id="rId367" xr:uid="{00000000-0004-0000-0500-00006E010000}"/>
    <hyperlink ref="A368" r:id="rId368" xr:uid="{00000000-0004-0000-0500-00006F010000}"/>
    <hyperlink ref="A369" r:id="rId369" xr:uid="{00000000-0004-0000-0500-000070010000}"/>
    <hyperlink ref="A370" r:id="rId370" xr:uid="{00000000-0004-0000-0500-000071010000}"/>
    <hyperlink ref="A371" r:id="rId371" xr:uid="{00000000-0004-0000-0500-000072010000}"/>
    <hyperlink ref="A372" r:id="rId372" xr:uid="{00000000-0004-0000-0500-000073010000}"/>
    <hyperlink ref="A373" r:id="rId373" xr:uid="{00000000-0004-0000-0500-000074010000}"/>
    <hyperlink ref="A374" r:id="rId374" xr:uid="{00000000-0004-0000-0500-000075010000}"/>
    <hyperlink ref="A375" r:id="rId375" xr:uid="{00000000-0004-0000-0500-000076010000}"/>
    <hyperlink ref="A376" r:id="rId376" xr:uid="{00000000-0004-0000-0500-000077010000}"/>
    <hyperlink ref="A377" r:id="rId377" xr:uid="{00000000-0004-0000-0500-000078010000}"/>
    <hyperlink ref="A378" r:id="rId378" xr:uid="{00000000-0004-0000-0500-000079010000}"/>
    <hyperlink ref="A379" r:id="rId379" xr:uid="{00000000-0004-0000-0500-00007A010000}"/>
    <hyperlink ref="A380" r:id="rId380" xr:uid="{00000000-0004-0000-0500-00007B010000}"/>
    <hyperlink ref="A381" r:id="rId381" xr:uid="{00000000-0004-0000-0500-00007C010000}"/>
    <hyperlink ref="A382" r:id="rId382" xr:uid="{00000000-0004-0000-0500-00007D010000}"/>
    <hyperlink ref="A383" r:id="rId383" xr:uid="{00000000-0004-0000-0500-00007E010000}"/>
    <hyperlink ref="A384" r:id="rId384" xr:uid="{00000000-0004-0000-0500-00007F010000}"/>
    <hyperlink ref="A385" r:id="rId385" xr:uid="{00000000-0004-0000-0500-000080010000}"/>
    <hyperlink ref="A386" r:id="rId386" xr:uid="{00000000-0004-0000-0500-000081010000}"/>
    <hyperlink ref="A387" r:id="rId387" xr:uid="{00000000-0004-0000-0500-000082010000}"/>
    <hyperlink ref="A388" r:id="rId388" xr:uid="{00000000-0004-0000-0500-000083010000}"/>
    <hyperlink ref="A389" r:id="rId389" xr:uid="{00000000-0004-0000-0500-000084010000}"/>
    <hyperlink ref="A390" r:id="rId390" xr:uid="{00000000-0004-0000-0500-000085010000}"/>
    <hyperlink ref="A391" r:id="rId391" xr:uid="{00000000-0004-0000-0500-000086010000}"/>
    <hyperlink ref="A392" r:id="rId392" xr:uid="{00000000-0004-0000-0500-000087010000}"/>
    <hyperlink ref="A393" r:id="rId393" xr:uid="{00000000-0004-0000-0500-000088010000}"/>
    <hyperlink ref="A394" r:id="rId394" xr:uid="{00000000-0004-0000-0500-000089010000}"/>
    <hyperlink ref="A395" r:id="rId395" xr:uid="{00000000-0004-0000-0500-00008A010000}"/>
    <hyperlink ref="A396" r:id="rId396" xr:uid="{00000000-0004-0000-0500-00008B010000}"/>
    <hyperlink ref="A397" r:id="rId397" xr:uid="{00000000-0004-0000-0500-00008C010000}"/>
    <hyperlink ref="A398" r:id="rId398" xr:uid="{00000000-0004-0000-0500-00008D010000}"/>
    <hyperlink ref="A399" r:id="rId399" xr:uid="{00000000-0004-0000-0500-00008E010000}"/>
    <hyperlink ref="A400" r:id="rId400" xr:uid="{00000000-0004-0000-0500-00008F010000}"/>
    <hyperlink ref="A401" r:id="rId401" xr:uid="{00000000-0004-0000-0500-000090010000}"/>
    <hyperlink ref="A402" r:id="rId402" xr:uid="{00000000-0004-0000-0500-000091010000}"/>
    <hyperlink ref="A403" r:id="rId403" xr:uid="{00000000-0004-0000-0500-000092010000}"/>
    <hyperlink ref="A404" r:id="rId404" xr:uid="{00000000-0004-0000-0500-000093010000}"/>
    <hyperlink ref="A405" r:id="rId405" xr:uid="{00000000-0004-0000-0500-000094010000}"/>
    <hyperlink ref="A406" r:id="rId406" xr:uid="{00000000-0004-0000-0500-000095010000}"/>
    <hyperlink ref="A407" r:id="rId407" xr:uid="{00000000-0004-0000-0500-000096010000}"/>
    <hyperlink ref="A408" r:id="rId408" xr:uid="{00000000-0004-0000-0500-000097010000}"/>
    <hyperlink ref="A409" r:id="rId409" xr:uid="{00000000-0004-0000-0500-000098010000}"/>
    <hyperlink ref="A410" r:id="rId410" xr:uid="{00000000-0004-0000-0500-000099010000}"/>
    <hyperlink ref="A411" r:id="rId411" xr:uid="{00000000-0004-0000-0500-00009A010000}"/>
    <hyperlink ref="A412" r:id="rId412" xr:uid="{00000000-0004-0000-0500-00009B010000}"/>
    <hyperlink ref="A413" r:id="rId413" xr:uid="{00000000-0004-0000-0500-00009C010000}"/>
    <hyperlink ref="A414" r:id="rId414" xr:uid="{00000000-0004-0000-0500-00009D010000}"/>
    <hyperlink ref="A415" r:id="rId415" xr:uid="{00000000-0004-0000-0500-00009E010000}"/>
    <hyperlink ref="A416" r:id="rId416" xr:uid="{00000000-0004-0000-0500-00009F010000}"/>
    <hyperlink ref="A417" r:id="rId417" xr:uid="{00000000-0004-0000-0500-0000A0010000}"/>
    <hyperlink ref="A418" r:id="rId418" xr:uid="{00000000-0004-0000-0500-0000A1010000}"/>
    <hyperlink ref="A419" r:id="rId419" xr:uid="{00000000-0004-0000-0500-0000A2010000}"/>
    <hyperlink ref="A420" r:id="rId420" xr:uid="{00000000-0004-0000-0500-0000A3010000}"/>
    <hyperlink ref="A421" r:id="rId421" xr:uid="{00000000-0004-0000-0500-0000A4010000}"/>
    <hyperlink ref="A422" r:id="rId422" xr:uid="{00000000-0004-0000-0500-0000A5010000}"/>
    <hyperlink ref="A423" r:id="rId423" xr:uid="{00000000-0004-0000-0500-0000A6010000}"/>
    <hyperlink ref="A424" r:id="rId424" xr:uid="{00000000-0004-0000-0500-0000A7010000}"/>
    <hyperlink ref="A425" r:id="rId425" xr:uid="{00000000-0004-0000-0500-0000A8010000}"/>
    <hyperlink ref="A426" r:id="rId426" xr:uid="{00000000-0004-0000-0500-0000A9010000}"/>
    <hyperlink ref="A427" r:id="rId427" xr:uid="{00000000-0004-0000-0500-0000AA010000}"/>
    <hyperlink ref="A428" r:id="rId428" xr:uid="{00000000-0004-0000-0500-0000AB010000}"/>
    <hyperlink ref="A429" r:id="rId429" xr:uid="{00000000-0004-0000-0500-0000AC010000}"/>
    <hyperlink ref="A430" r:id="rId430" xr:uid="{00000000-0004-0000-0500-0000AD010000}"/>
    <hyperlink ref="A431" r:id="rId431" xr:uid="{00000000-0004-0000-0500-0000AE010000}"/>
    <hyperlink ref="A432" r:id="rId432" xr:uid="{00000000-0004-0000-0500-0000AF010000}"/>
    <hyperlink ref="A433" r:id="rId433" xr:uid="{00000000-0004-0000-0500-0000B0010000}"/>
    <hyperlink ref="A434" r:id="rId434" xr:uid="{00000000-0004-0000-0500-0000B1010000}"/>
    <hyperlink ref="A435" r:id="rId435" xr:uid="{00000000-0004-0000-0500-0000B2010000}"/>
    <hyperlink ref="A436" r:id="rId436" xr:uid="{00000000-0004-0000-0500-0000B3010000}"/>
    <hyperlink ref="A437" r:id="rId437" xr:uid="{00000000-0004-0000-0500-0000B4010000}"/>
    <hyperlink ref="A438" r:id="rId438" xr:uid="{00000000-0004-0000-0500-0000B5010000}"/>
    <hyperlink ref="A439" r:id="rId439" xr:uid="{00000000-0004-0000-0500-0000B6010000}"/>
    <hyperlink ref="A440" r:id="rId440" xr:uid="{00000000-0004-0000-0500-0000B7010000}"/>
    <hyperlink ref="A441" r:id="rId441" xr:uid="{00000000-0004-0000-0500-0000B8010000}"/>
    <hyperlink ref="A442" r:id="rId442" xr:uid="{00000000-0004-0000-0500-0000B9010000}"/>
    <hyperlink ref="A443" r:id="rId443" xr:uid="{00000000-0004-0000-0500-0000BA010000}"/>
    <hyperlink ref="A444" r:id="rId444" xr:uid="{00000000-0004-0000-0500-0000BB010000}"/>
    <hyperlink ref="A445" r:id="rId445" xr:uid="{00000000-0004-0000-0500-0000BC010000}"/>
    <hyperlink ref="A446" r:id="rId446" xr:uid="{00000000-0004-0000-0500-0000BD010000}"/>
    <hyperlink ref="A447" r:id="rId447" xr:uid="{00000000-0004-0000-0500-0000BE010000}"/>
    <hyperlink ref="A448" r:id="rId448" xr:uid="{00000000-0004-0000-0500-0000BF010000}"/>
    <hyperlink ref="A449" r:id="rId449" xr:uid="{00000000-0004-0000-0500-0000C0010000}"/>
    <hyperlink ref="A450" r:id="rId450" xr:uid="{00000000-0004-0000-0500-0000C1010000}"/>
    <hyperlink ref="A451" r:id="rId451" xr:uid="{00000000-0004-0000-0500-0000C2010000}"/>
    <hyperlink ref="A452" r:id="rId452" xr:uid="{00000000-0004-0000-0500-0000C3010000}"/>
    <hyperlink ref="A453" r:id="rId453" xr:uid="{00000000-0004-0000-0500-0000C4010000}"/>
    <hyperlink ref="A454" r:id="rId454" xr:uid="{00000000-0004-0000-0500-0000C5010000}"/>
    <hyperlink ref="A455" r:id="rId455" xr:uid="{00000000-0004-0000-0500-0000C6010000}"/>
    <hyperlink ref="A456" r:id="rId456" xr:uid="{00000000-0004-0000-0500-0000C7010000}"/>
    <hyperlink ref="A457" r:id="rId457" xr:uid="{00000000-0004-0000-0500-0000C8010000}"/>
    <hyperlink ref="A458" r:id="rId458" xr:uid="{00000000-0004-0000-0500-0000C9010000}"/>
    <hyperlink ref="A459" r:id="rId459" xr:uid="{00000000-0004-0000-0500-0000CA010000}"/>
    <hyperlink ref="A460" r:id="rId460" xr:uid="{00000000-0004-0000-0500-0000CB010000}"/>
    <hyperlink ref="A461" r:id="rId461" xr:uid="{00000000-0004-0000-0500-0000CC010000}"/>
    <hyperlink ref="A462" r:id="rId462" xr:uid="{00000000-0004-0000-0500-0000CD010000}"/>
    <hyperlink ref="A463" r:id="rId463" xr:uid="{00000000-0004-0000-0500-0000CE010000}"/>
    <hyperlink ref="A464" r:id="rId464" xr:uid="{00000000-0004-0000-0500-0000CF010000}"/>
    <hyperlink ref="A465" r:id="rId465" xr:uid="{00000000-0004-0000-0500-0000D0010000}"/>
    <hyperlink ref="A466" r:id="rId466" xr:uid="{00000000-0004-0000-0500-0000D1010000}"/>
    <hyperlink ref="A467" r:id="rId467" xr:uid="{00000000-0004-0000-0500-0000D2010000}"/>
    <hyperlink ref="A468" r:id="rId468" xr:uid="{00000000-0004-0000-0500-0000D3010000}"/>
    <hyperlink ref="A469" r:id="rId469" xr:uid="{00000000-0004-0000-0500-0000D4010000}"/>
    <hyperlink ref="A470" r:id="rId470" xr:uid="{00000000-0004-0000-0500-0000D5010000}"/>
    <hyperlink ref="A471" r:id="rId471" xr:uid="{00000000-0004-0000-0500-0000D6010000}"/>
    <hyperlink ref="A472" r:id="rId472" xr:uid="{00000000-0004-0000-0500-0000D7010000}"/>
    <hyperlink ref="A473" r:id="rId473" xr:uid="{00000000-0004-0000-0500-0000D8010000}"/>
    <hyperlink ref="A474" r:id="rId474" xr:uid="{00000000-0004-0000-0500-0000D9010000}"/>
    <hyperlink ref="A475" r:id="rId475" xr:uid="{00000000-0004-0000-0500-0000DA010000}"/>
    <hyperlink ref="A476" r:id="rId476" xr:uid="{00000000-0004-0000-0500-0000DB010000}"/>
    <hyperlink ref="A477" r:id="rId477" xr:uid="{00000000-0004-0000-0500-0000DC010000}"/>
    <hyperlink ref="A478" r:id="rId478" xr:uid="{00000000-0004-0000-0500-0000DD010000}"/>
    <hyperlink ref="A479" r:id="rId479" xr:uid="{00000000-0004-0000-0500-0000DE010000}"/>
    <hyperlink ref="A480" r:id="rId480" xr:uid="{00000000-0004-0000-0500-0000DF010000}"/>
    <hyperlink ref="A481" r:id="rId481" xr:uid="{00000000-0004-0000-0500-0000E0010000}"/>
    <hyperlink ref="A482" r:id="rId482" xr:uid="{00000000-0004-0000-0500-0000E1010000}"/>
    <hyperlink ref="A483" r:id="rId483" xr:uid="{00000000-0004-0000-0500-0000E2010000}"/>
    <hyperlink ref="A484" r:id="rId484" xr:uid="{00000000-0004-0000-0500-0000E3010000}"/>
    <hyperlink ref="A485" r:id="rId485" xr:uid="{00000000-0004-0000-0500-0000E4010000}"/>
    <hyperlink ref="A486" r:id="rId486" xr:uid="{00000000-0004-0000-0500-0000E5010000}"/>
    <hyperlink ref="A487" r:id="rId487" xr:uid="{00000000-0004-0000-0500-0000E6010000}"/>
    <hyperlink ref="A488" r:id="rId488" xr:uid="{00000000-0004-0000-0500-0000E7010000}"/>
    <hyperlink ref="A489" r:id="rId489" xr:uid="{00000000-0004-0000-0500-0000E8010000}"/>
    <hyperlink ref="A490" r:id="rId490" xr:uid="{00000000-0004-0000-0500-0000E9010000}"/>
    <hyperlink ref="A491" r:id="rId491" xr:uid="{00000000-0004-0000-0500-0000EA010000}"/>
    <hyperlink ref="A492" r:id="rId492" xr:uid="{00000000-0004-0000-0500-0000EB010000}"/>
    <hyperlink ref="A493" r:id="rId493" xr:uid="{00000000-0004-0000-0500-0000EC010000}"/>
    <hyperlink ref="A494" r:id="rId494" xr:uid="{00000000-0004-0000-0500-0000ED010000}"/>
    <hyperlink ref="A495" r:id="rId495" xr:uid="{00000000-0004-0000-0500-0000EE010000}"/>
    <hyperlink ref="A496" r:id="rId496" xr:uid="{00000000-0004-0000-0500-0000EF010000}"/>
    <hyperlink ref="A497" r:id="rId497" xr:uid="{00000000-0004-0000-0500-0000F0010000}"/>
    <hyperlink ref="A498" r:id="rId498" xr:uid="{00000000-0004-0000-0500-0000F1010000}"/>
    <hyperlink ref="A499" r:id="rId499" xr:uid="{00000000-0004-0000-0500-0000F2010000}"/>
    <hyperlink ref="A500" r:id="rId500" xr:uid="{00000000-0004-0000-0500-0000F3010000}"/>
    <hyperlink ref="A501" r:id="rId501" xr:uid="{00000000-0004-0000-0500-0000F4010000}"/>
    <hyperlink ref="A502" r:id="rId502" xr:uid="{00000000-0004-0000-0500-0000F5010000}"/>
    <hyperlink ref="A503" r:id="rId503" xr:uid="{00000000-0004-0000-0500-0000F6010000}"/>
    <hyperlink ref="A504" r:id="rId504" xr:uid="{00000000-0004-0000-0500-0000F7010000}"/>
    <hyperlink ref="A505" r:id="rId505" xr:uid="{00000000-0004-0000-0500-0000F8010000}"/>
    <hyperlink ref="A506" r:id="rId506" xr:uid="{00000000-0004-0000-0500-0000F9010000}"/>
    <hyperlink ref="A507" r:id="rId507" xr:uid="{00000000-0004-0000-0500-0000FA010000}"/>
    <hyperlink ref="A508" r:id="rId508" xr:uid="{00000000-0004-0000-0500-0000FB010000}"/>
    <hyperlink ref="A509" r:id="rId509" xr:uid="{00000000-0004-0000-0500-0000FC010000}"/>
    <hyperlink ref="A510" r:id="rId510" xr:uid="{00000000-0004-0000-0500-0000FD010000}"/>
    <hyperlink ref="A511" r:id="rId511" xr:uid="{00000000-0004-0000-0500-0000FE010000}"/>
    <hyperlink ref="A512" r:id="rId512" xr:uid="{00000000-0004-0000-0500-0000FF010000}"/>
    <hyperlink ref="A513" r:id="rId513" xr:uid="{00000000-0004-0000-0500-000000020000}"/>
    <hyperlink ref="A514" r:id="rId514" xr:uid="{00000000-0004-0000-0500-000001020000}"/>
    <hyperlink ref="A515" r:id="rId515" xr:uid="{00000000-0004-0000-0500-000002020000}"/>
    <hyperlink ref="A516" r:id="rId516" xr:uid="{00000000-0004-0000-0500-000003020000}"/>
    <hyperlink ref="A517" r:id="rId517" xr:uid="{00000000-0004-0000-0500-000004020000}"/>
    <hyperlink ref="A518" r:id="rId518" xr:uid="{00000000-0004-0000-0500-000005020000}"/>
    <hyperlink ref="A519" r:id="rId519" xr:uid="{00000000-0004-0000-0500-000006020000}"/>
    <hyperlink ref="A520" r:id="rId520" xr:uid="{00000000-0004-0000-0500-000007020000}"/>
    <hyperlink ref="A521" r:id="rId521" xr:uid="{00000000-0004-0000-0500-000008020000}"/>
    <hyperlink ref="A522" r:id="rId522" xr:uid="{00000000-0004-0000-0500-000009020000}"/>
    <hyperlink ref="A523" r:id="rId523" xr:uid="{00000000-0004-0000-0500-00000A020000}"/>
    <hyperlink ref="A524" r:id="rId524" xr:uid="{00000000-0004-0000-0500-00000B020000}"/>
    <hyperlink ref="A525" r:id="rId525" xr:uid="{00000000-0004-0000-0500-00000C020000}"/>
    <hyperlink ref="A526" r:id="rId526" xr:uid="{00000000-0004-0000-0500-00000D020000}"/>
    <hyperlink ref="A527" r:id="rId527" xr:uid="{00000000-0004-0000-0500-00000E020000}"/>
    <hyperlink ref="A528" r:id="rId528" xr:uid="{00000000-0004-0000-0500-00000F020000}"/>
    <hyperlink ref="A529" r:id="rId529" xr:uid="{00000000-0004-0000-0500-000010020000}"/>
    <hyperlink ref="A530" r:id="rId530" xr:uid="{00000000-0004-0000-0500-000011020000}"/>
    <hyperlink ref="A531" r:id="rId531" xr:uid="{00000000-0004-0000-0500-000012020000}"/>
    <hyperlink ref="A532" r:id="rId532" xr:uid="{00000000-0004-0000-0500-000013020000}"/>
    <hyperlink ref="A533" r:id="rId533" xr:uid="{00000000-0004-0000-0500-000014020000}"/>
    <hyperlink ref="A534" r:id="rId534" xr:uid="{00000000-0004-0000-0500-000015020000}"/>
    <hyperlink ref="A535" r:id="rId535" xr:uid="{00000000-0004-0000-0500-000016020000}"/>
    <hyperlink ref="A536" r:id="rId536" xr:uid="{00000000-0004-0000-0500-000017020000}"/>
    <hyperlink ref="A537" r:id="rId537" xr:uid="{00000000-0004-0000-0500-000018020000}"/>
    <hyperlink ref="A538" r:id="rId538" xr:uid="{00000000-0004-0000-0500-000019020000}"/>
    <hyperlink ref="A539" r:id="rId539" xr:uid="{00000000-0004-0000-0500-00001A020000}"/>
    <hyperlink ref="A540" r:id="rId540" xr:uid="{00000000-0004-0000-0500-00001B020000}"/>
    <hyperlink ref="A541" r:id="rId541" xr:uid="{00000000-0004-0000-0500-00001C020000}"/>
    <hyperlink ref="A542" r:id="rId542" xr:uid="{00000000-0004-0000-0500-00001D020000}"/>
    <hyperlink ref="A543" r:id="rId543" xr:uid="{00000000-0004-0000-0500-00001E020000}"/>
    <hyperlink ref="A544" r:id="rId544" xr:uid="{00000000-0004-0000-0500-00001F020000}"/>
    <hyperlink ref="A545" r:id="rId545" xr:uid="{00000000-0004-0000-0500-000020020000}"/>
    <hyperlink ref="A546" r:id="rId546" xr:uid="{00000000-0004-0000-0500-000021020000}"/>
    <hyperlink ref="A547" r:id="rId547" xr:uid="{00000000-0004-0000-0500-000022020000}"/>
    <hyperlink ref="A548" r:id="rId548" xr:uid="{00000000-0004-0000-0500-000023020000}"/>
    <hyperlink ref="A549" r:id="rId549" xr:uid="{00000000-0004-0000-0500-000024020000}"/>
    <hyperlink ref="A550" r:id="rId550" xr:uid="{00000000-0004-0000-0500-000025020000}"/>
    <hyperlink ref="A551" r:id="rId551" xr:uid="{00000000-0004-0000-0500-000026020000}"/>
    <hyperlink ref="A552" r:id="rId552" xr:uid="{00000000-0004-0000-0500-000027020000}"/>
    <hyperlink ref="A553" r:id="rId553" xr:uid="{00000000-0004-0000-0500-000028020000}"/>
    <hyperlink ref="A554" r:id="rId554" xr:uid="{00000000-0004-0000-0500-000029020000}"/>
    <hyperlink ref="A555" r:id="rId555" xr:uid="{00000000-0004-0000-0500-00002A020000}"/>
    <hyperlink ref="A556" r:id="rId556" xr:uid="{00000000-0004-0000-0500-00002B020000}"/>
    <hyperlink ref="A557" r:id="rId557" xr:uid="{00000000-0004-0000-0500-00002C020000}"/>
    <hyperlink ref="A558" r:id="rId558" xr:uid="{00000000-0004-0000-0500-00002D020000}"/>
    <hyperlink ref="A559" r:id="rId559" xr:uid="{00000000-0004-0000-0500-00002E020000}"/>
    <hyperlink ref="A560" r:id="rId560" xr:uid="{00000000-0004-0000-0500-00002F020000}"/>
    <hyperlink ref="A561" r:id="rId561" xr:uid="{00000000-0004-0000-0500-000030020000}"/>
    <hyperlink ref="A562" r:id="rId562" xr:uid="{00000000-0004-0000-0500-000031020000}"/>
    <hyperlink ref="A563" r:id="rId563" xr:uid="{00000000-0004-0000-0500-000032020000}"/>
    <hyperlink ref="A564" r:id="rId564" xr:uid="{00000000-0004-0000-0500-000033020000}"/>
    <hyperlink ref="A565" r:id="rId565" xr:uid="{00000000-0004-0000-0500-000034020000}"/>
    <hyperlink ref="A566" r:id="rId566" xr:uid="{00000000-0004-0000-0500-000035020000}"/>
    <hyperlink ref="A567" r:id="rId567" xr:uid="{00000000-0004-0000-0500-000036020000}"/>
    <hyperlink ref="A568" r:id="rId568" xr:uid="{00000000-0004-0000-0500-000037020000}"/>
    <hyperlink ref="A569" r:id="rId569" xr:uid="{00000000-0004-0000-0500-000038020000}"/>
    <hyperlink ref="A570" r:id="rId570" xr:uid="{00000000-0004-0000-0500-000039020000}"/>
    <hyperlink ref="A571" r:id="rId571" xr:uid="{00000000-0004-0000-0500-00003A020000}"/>
    <hyperlink ref="A572" r:id="rId572" xr:uid="{00000000-0004-0000-0500-00003B020000}"/>
    <hyperlink ref="A573" r:id="rId573" xr:uid="{00000000-0004-0000-0500-00003C020000}"/>
    <hyperlink ref="A574" r:id="rId574" xr:uid="{00000000-0004-0000-0500-00003D020000}"/>
    <hyperlink ref="A575" r:id="rId575" xr:uid="{00000000-0004-0000-0500-00003E020000}"/>
    <hyperlink ref="A576" r:id="rId576" xr:uid="{00000000-0004-0000-0500-00003F020000}"/>
    <hyperlink ref="A577" r:id="rId577" xr:uid="{00000000-0004-0000-0500-000040020000}"/>
    <hyperlink ref="A578" r:id="rId578" xr:uid="{00000000-0004-0000-0500-000041020000}"/>
    <hyperlink ref="A579" r:id="rId579" xr:uid="{00000000-0004-0000-0500-000042020000}"/>
    <hyperlink ref="A580" r:id="rId580" xr:uid="{00000000-0004-0000-0500-000043020000}"/>
    <hyperlink ref="A581" r:id="rId581" xr:uid="{00000000-0004-0000-0500-000044020000}"/>
    <hyperlink ref="A582" r:id="rId582" xr:uid="{00000000-0004-0000-0500-000045020000}"/>
    <hyperlink ref="A583" r:id="rId583" xr:uid="{00000000-0004-0000-0500-000046020000}"/>
    <hyperlink ref="A584" r:id="rId584" xr:uid="{00000000-0004-0000-0500-000047020000}"/>
    <hyperlink ref="A585" r:id="rId585" xr:uid="{00000000-0004-0000-0500-000048020000}"/>
    <hyperlink ref="A586" r:id="rId586" xr:uid="{00000000-0004-0000-0500-000049020000}"/>
    <hyperlink ref="A587" r:id="rId587" xr:uid="{00000000-0004-0000-0500-00004A020000}"/>
    <hyperlink ref="A588" r:id="rId588" xr:uid="{00000000-0004-0000-0500-00004B020000}"/>
    <hyperlink ref="A589" r:id="rId589" xr:uid="{00000000-0004-0000-0500-00004C020000}"/>
    <hyperlink ref="A590" r:id="rId590" xr:uid="{00000000-0004-0000-0500-00004D020000}"/>
    <hyperlink ref="A591" r:id="rId591" xr:uid="{00000000-0004-0000-0500-00004E020000}"/>
    <hyperlink ref="A592" r:id="rId592" xr:uid="{00000000-0004-0000-0500-00004F020000}"/>
    <hyperlink ref="A593" r:id="rId593" xr:uid="{00000000-0004-0000-0500-000050020000}"/>
    <hyperlink ref="A594" r:id="rId594" xr:uid="{00000000-0004-0000-0500-000051020000}"/>
    <hyperlink ref="A595" r:id="rId595" xr:uid="{00000000-0004-0000-0500-000052020000}"/>
    <hyperlink ref="A596" r:id="rId596" xr:uid="{00000000-0004-0000-0500-000053020000}"/>
    <hyperlink ref="A597" r:id="rId597" xr:uid="{00000000-0004-0000-0500-000054020000}"/>
    <hyperlink ref="A598" r:id="rId598" xr:uid="{00000000-0004-0000-0500-000055020000}"/>
    <hyperlink ref="A599" r:id="rId599" xr:uid="{00000000-0004-0000-0500-000056020000}"/>
    <hyperlink ref="A600" r:id="rId600" xr:uid="{00000000-0004-0000-0500-000057020000}"/>
    <hyperlink ref="A601" r:id="rId601" xr:uid="{00000000-0004-0000-0500-000058020000}"/>
    <hyperlink ref="A602" r:id="rId602" xr:uid="{00000000-0004-0000-0500-000059020000}"/>
    <hyperlink ref="A603" r:id="rId603" xr:uid="{00000000-0004-0000-0500-00005A020000}"/>
    <hyperlink ref="A604" r:id="rId604" xr:uid="{00000000-0004-0000-0500-00005B020000}"/>
    <hyperlink ref="A605" r:id="rId605" xr:uid="{00000000-0004-0000-0500-00005C020000}"/>
    <hyperlink ref="A606" r:id="rId606" xr:uid="{00000000-0004-0000-0500-00005D020000}"/>
    <hyperlink ref="A607" r:id="rId607" xr:uid="{00000000-0004-0000-0500-00005E020000}"/>
    <hyperlink ref="A608" r:id="rId608" xr:uid="{00000000-0004-0000-0500-00005F020000}"/>
    <hyperlink ref="A609" r:id="rId609" xr:uid="{00000000-0004-0000-0500-000060020000}"/>
    <hyperlink ref="A610" r:id="rId610" xr:uid="{00000000-0004-0000-0500-000061020000}"/>
    <hyperlink ref="A611" r:id="rId611" xr:uid="{00000000-0004-0000-0500-000062020000}"/>
    <hyperlink ref="A612" r:id="rId612" xr:uid="{00000000-0004-0000-0500-000063020000}"/>
    <hyperlink ref="A613" r:id="rId613" xr:uid="{00000000-0004-0000-0500-000064020000}"/>
    <hyperlink ref="A614" r:id="rId614" xr:uid="{00000000-0004-0000-0500-000065020000}"/>
    <hyperlink ref="A615" r:id="rId615" xr:uid="{00000000-0004-0000-0500-000066020000}"/>
    <hyperlink ref="A616" r:id="rId616" xr:uid="{00000000-0004-0000-0500-000067020000}"/>
    <hyperlink ref="A617" r:id="rId617" xr:uid="{00000000-0004-0000-0500-000068020000}"/>
    <hyperlink ref="A618" r:id="rId618" xr:uid="{00000000-0004-0000-0500-000069020000}"/>
    <hyperlink ref="A619" r:id="rId619" xr:uid="{00000000-0004-0000-0500-00006A020000}"/>
    <hyperlink ref="A620" r:id="rId620" xr:uid="{00000000-0004-0000-0500-00006B020000}"/>
    <hyperlink ref="A621" r:id="rId621" xr:uid="{00000000-0004-0000-0500-00006C020000}"/>
    <hyperlink ref="A622" r:id="rId622" xr:uid="{00000000-0004-0000-0500-00006D020000}"/>
    <hyperlink ref="A623" r:id="rId623" xr:uid="{00000000-0004-0000-0500-00006E020000}"/>
    <hyperlink ref="A624" r:id="rId624" xr:uid="{00000000-0004-0000-0500-00006F020000}"/>
    <hyperlink ref="A625" r:id="rId625" xr:uid="{00000000-0004-0000-0500-000070020000}"/>
    <hyperlink ref="A626" r:id="rId626" xr:uid="{00000000-0004-0000-0500-000071020000}"/>
    <hyperlink ref="A627" r:id="rId627" xr:uid="{00000000-0004-0000-0500-000072020000}"/>
    <hyperlink ref="A628" r:id="rId628" xr:uid="{00000000-0004-0000-0500-000073020000}"/>
    <hyperlink ref="A629" r:id="rId629" xr:uid="{00000000-0004-0000-0500-000074020000}"/>
    <hyperlink ref="A630" r:id="rId630" xr:uid="{00000000-0004-0000-0500-000075020000}"/>
    <hyperlink ref="A631" r:id="rId631" xr:uid="{00000000-0004-0000-0500-000076020000}"/>
    <hyperlink ref="A632" r:id="rId632" xr:uid="{00000000-0004-0000-0500-000077020000}"/>
    <hyperlink ref="A633" r:id="rId633" xr:uid="{00000000-0004-0000-0500-000078020000}"/>
    <hyperlink ref="A634" r:id="rId634" xr:uid="{00000000-0004-0000-0500-000079020000}"/>
    <hyperlink ref="A635" r:id="rId635" xr:uid="{00000000-0004-0000-0500-00007A020000}"/>
    <hyperlink ref="A636" r:id="rId636" xr:uid="{00000000-0004-0000-0500-00007B020000}"/>
    <hyperlink ref="A637" r:id="rId637" xr:uid="{00000000-0004-0000-0500-00007C020000}"/>
    <hyperlink ref="A638" r:id="rId638" xr:uid="{00000000-0004-0000-0500-00007D020000}"/>
    <hyperlink ref="A639" r:id="rId639" xr:uid="{00000000-0004-0000-0500-00007E020000}"/>
    <hyperlink ref="A640" r:id="rId640" xr:uid="{00000000-0004-0000-0500-00007F020000}"/>
    <hyperlink ref="A641" r:id="rId641" xr:uid="{00000000-0004-0000-0500-000080020000}"/>
    <hyperlink ref="A642" r:id="rId642" xr:uid="{00000000-0004-0000-0500-000081020000}"/>
    <hyperlink ref="A643" r:id="rId643" xr:uid="{00000000-0004-0000-0500-000082020000}"/>
    <hyperlink ref="A644" r:id="rId644" xr:uid="{00000000-0004-0000-0500-000083020000}"/>
    <hyperlink ref="A645" r:id="rId645" xr:uid="{00000000-0004-0000-0500-000084020000}"/>
    <hyperlink ref="A646" r:id="rId646" xr:uid="{00000000-0004-0000-0500-000085020000}"/>
    <hyperlink ref="A647" r:id="rId647" xr:uid="{00000000-0004-0000-0500-000086020000}"/>
    <hyperlink ref="A648" r:id="rId648" xr:uid="{00000000-0004-0000-0500-000087020000}"/>
    <hyperlink ref="A649" r:id="rId649" xr:uid="{00000000-0004-0000-0500-000088020000}"/>
    <hyperlink ref="A650" r:id="rId650" xr:uid="{00000000-0004-0000-0500-000089020000}"/>
    <hyperlink ref="A651" r:id="rId651" xr:uid="{00000000-0004-0000-0500-00008A020000}"/>
    <hyperlink ref="A652" r:id="rId652" xr:uid="{00000000-0004-0000-0500-00008B020000}"/>
    <hyperlink ref="A653" r:id="rId653" xr:uid="{00000000-0004-0000-0500-00008C020000}"/>
    <hyperlink ref="A654" r:id="rId654" xr:uid="{00000000-0004-0000-0500-00008D020000}"/>
    <hyperlink ref="A655" r:id="rId655" xr:uid="{00000000-0004-0000-0500-00008E020000}"/>
    <hyperlink ref="A656" r:id="rId656" location="/proposicao/10006/consultar?buscar=true" xr:uid="{00000000-0004-0000-0500-00008F020000}"/>
    <hyperlink ref="A657" r:id="rId657" location="/proposicao/10006/consultar?buscar=true" xr:uid="{00000000-0004-0000-0500-000090020000}"/>
    <hyperlink ref="A658" r:id="rId658" location="/proposicao/10006/consultar?buscar=true" xr:uid="{00000000-0004-0000-0500-000091020000}"/>
    <hyperlink ref="A659" r:id="rId659" location="/proposicao/10006/consultar?buscar=true" xr:uid="{00000000-0004-0000-0500-000092020000}"/>
    <hyperlink ref="A660" r:id="rId660" location="/proposicao/10006/consultar?buscar=true" xr:uid="{00000000-0004-0000-0500-000093020000}"/>
    <hyperlink ref="A661" r:id="rId661" location="/proposicao/10006/consultar?buscar=true" xr:uid="{00000000-0004-0000-0500-000094020000}"/>
    <hyperlink ref="A662" r:id="rId662" location="/proposicao/10006/consultar?buscar=true" xr:uid="{00000000-0004-0000-0500-000095020000}"/>
    <hyperlink ref="A663" r:id="rId663" xr:uid="{00000000-0004-0000-0500-000096020000}"/>
    <hyperlink ref="A664" r:id="rId664" xr:uid="{00000000-0004-0000-0500-000097020000}"/>
    <hyperlink ref="A665" r:id="rId665" xr:uid="{00000000-0004-0000-0500-000098020000}"/>
    <hyperlink ref="A666" r:id="rId666" xr:uid="{00000000-0004-0000-0500-000099020000}"/>
    <hyperlink ref="A667" r:id="rId667" xr:uid="{00000000-0004-0000-0500-00009A020000}"/>
    <hyperlink ref="A668" r:id="rId668" xr:uid="{00000000-0004-0000-0500-00009B020000}"/>
    <hyperlink ref="A669" r:id="rId669" xr:uid="{00000000-0004-0000-0500-00009C020000}"/>
    <hyperlink ref="A670" r:id="rId670" xr:uid="{00000000-0004-0000-0500-00009D020000}"/>
    <hyperlink ref="A671" r:id="rId671" xr:uid="{00000000-0004-0000-0500-00009E020000}"/>
    <hyperlink ref="A672" r:id="rId672" xr:uid="{00000000-0004-0000-0500-00009F020000}"/>
    <hyperlink ref="A673" r:id="rId673" xr:uid="{00000000-0004-0000-0500-0000A0020000}"/>
    <hyperlink ref="A674" r:id="rId674" xr:uid="{00000000-0004-0000-0500-0000A1020000}"/>
    <hyperlink ref="A675" r:id="rId675" xr:uid="{00000000-0004-0000-0500-0000A2020000}"/>
    <hyperlink ref="A676" r:id="rId676" xr:uid="{00000000-0004-0000-0500-0000A3020000}"/>
    <hyperlink ref="A677" r:id="rId677" xr:uid="{00000000-0004-0000-0500-0000A4020000}"/>
    <hyperlink ref="A678" r:id="rId678" xr:uid="{00000000-0004-0000-0500-0000A5020000}"/>
    <hyperlink ref="A679" r:id="rId679" xr:uid="{00000000-0004-0000-0500-0000A6020000}"/>
    <hyperlink ref="A680" r:id="rId680" xr:uid="{00000000-0004-0000-0500-0000A7020000}"/>
    <hyperlink ref="A681" r:id="rId681" xr:uid="{00000000-0004-0000-0500-0000A8020000}"/>
    <hyperlink ref="A682" r:id="rId682" xr:uid="{00000000-0004-0000-0500-0000A9020000}"/>
    <hyperlink ref="A683" r:id="rId683" xr:uid="{00000000-0004-0000-0500-0000AA020000}"/>
    <hyperlink ref="A684" r:id="rId684" xr:uid="{00000000-0004-0000-0500-0000AB020000}"/>
    <hyperlink ref="A685" r:id="rId685" xr:uid="{00000000-0004-0000-0500-0000AC020000}"/>
    <hyperlink ref="A686" r:id="rId686" xr:uid="{00000000-0004-0000-0500-0000AD020000}"/>
    <hyperlink ref="A687" r:id="rId687" xr:uid="{00000000-0004-0000-0500-0000AE020000}"/>
    <hyperlink ref="A688" r:id="rId688" xr:uid="{00000000-0004-0000-0500-0000AF020000}"/>
    <hyperlink ref="A689" r:id="rId689" xr:uid="{00000000-0004-0000-0500-0000B0020000}"/>
    <hyperlink ref="A690" r:id="rId690" xr:uid="{00000000-0004-0000-0500-0000B1020000}"/>
    <hyperlink ref="A691" r:id="rId691" xr:uid="{00000000-0004-0000-0500-0000B2020000}"/>
    <hyperlink ref="A692" r:id="rId692" xr:uid="{00000000-0004-0000-0500-0000B3020000}"/>
    <hyperlink ref="A693" r:id="rId693" xr:uid="{00000000-0004-0000-0500-0000B4020000}"/>
    <hyperlink ref="A694" r:id="rId694" xr:uid="{00000000-0004-0000-0500-0000B5020000}"/>
    <hyperlink ref="A695" r:id="rId695" xr:uid="{00000000-0004-0000-0500-0000B6020000}"/>
    <hyperlink ref="A696" r:id="rId696" xr:uid="{00000000-0004-0000-0500-0000B7020000}"/>
    <hyperlink ref="A697" r:id="rId697" xr:uid="{00000000-0004-0000-0500-0000B8020000}"/>
    <hyperlink ref="A698" r:id="rId698" xr:uid="{00000000-0004-0000-0500-0000B9020000}"/>
    <hyperlink ref="A699" r:id="rId699" xr:uid="{00000000-0004-0000-0500-0000BA020000}"/>
    <hyperlink ref="A700" r:id="rId700" xr:uid="{00000000-0004-0000-0500-0000BB020000}"/>
    <hyperlink ref="A701" r:id="rId701" xr:uid="{00000000-0004-0000-0500-0000BC020000}"/>
    <hyperlink ref="A702" r:id="rId702" xr:uid="{00000000-0004-0000-0500-0000BD020000}"/>
    <hyperlink ref="A703" r:id="rId703" xr:uid="{00000000-0004-0000-0500-0000BE020000}"/>
    <hyperlink ref="A704" r:id="rId704" xr:uid="{00000000-0004-0000-0500-0000BF020000}"/>
    <hyperlink ref="A705" r:id="rId705" xr:uid="{00000000-0004-0000-0500-0000C0020000}"/>
    <hyperlink ref="A706" r:id="rId706" xr:uid="{00000000-0004-0000-0500-0000C1020000}"/>
    <hyperlink ref="A707" r:id="rId707" xr:uid="{00000000-0004-0000-0500-0000C2020000}"/>
    <hyperlink ref="A708" r:id="rId708" xr:uid="{00000000-0004-0000-0500-0000C3020000}"/>
    <hyperlink ref="A709" r:id="rId709" xr:uid="{00000000-0004-0000-0500-0000C4020000}"/>
    <hyperlink ref="A710" r:id="rId710" xr:uid="{00000000-0004-0000-0500-0000C5020000}"/>
    <hyperlink ref="A711" r:id="rId711" xr:uid="{00000000-0004-0000-0500-0000C6020000}"/>
    <hyperlink ref="A712" r:id="rId712" xr:uid="{00000000-0004-0000-0500-0000C7020000}"/>
    <hyperlink ref="A713" r:id="rId713" xr:uid="{00000000-0004-0000-0500-0000C8020000}"/>
    <hyperlink ref="A714" r:id="rId714" xr:uid="{00000000-0004-0000-0500-0000C9020000}"/>
    <hyperlink ref="A715" r:id="rId715" xr:uid="{00000000-0004-0000-0500-0000CA020000}"/>
    <hyperlink ref="A716" r:id="rId716" xr:uid="{00000000-0004-0000-0500-0000CB020000}"/>
    <hyperlink ref="A717" r:id="rId717" xr:uid="{00000000-0004-0000-0500-0000CC020000}"/>
    <hyperlink ref="A718" r:id="rId718" xr:uid="{00000000-0004-0000-0500-0000CD020000}"/>
    <hyperlink ref="A719" r:id="rId719" xr:uid="{00000000-0004-0000-0500-0000CE020000}"/>
    <hyperlink ref="A720" r:id="rId720" xr:uid="{00000000-0004-0000-0500-0000CF020000}"/>
    <hyperlink ref="A721" r:id="rId721" xr:uid="{00000000-0004-0000-0500-0000D0020000}"/>
    <hyperlink ref="A722" r:id="rId722" xr:uid="{00000000-0004-0000-0500-0000D1020000}"/>
    <hyperlink ref="A723" r:id="rId723" xr:uid="{00000000-0004-0000-0500-0000D2020000}"/>
    <hyperlink ref="A724" r:id="rId724" xr:uid="{00000000-0004-0000-0500-0000D3020000}"/>
    <hyperlink ref="A725" r:id="rId725" xr:uid="{00000000-0004-0000-0500-0000D4020000}"/>
    <hyperlink ref="A726" r:id="rId726" xr:uid="{00000000-0004-0000-0500-0000D5020000}"/>
    <hyperlink ref="A727" r:id="rId727" xr:uid="{00000000-0004-0000-0500-0000D6020000}"/>
    <hyperlink ref="A728" r:id="rId728" xr:uid="{00000000-0004-0000-0500-0000D7020000}"/>
    <hyperlink ref="A729" r:id="rId729" xr:uid="{00000000-0004-0000-0500-0000D8020000}"/>
    <hyperlink ref="A730" r:id="rId730" xr:uid="{00000000-0004-0000-0500-0000D9020000}"/>
    <hyperlink ref="A731" r:id="rId731" xr:uid="{00000000-0004-0000-0500-0000DA020000}"/>
    <hyperlink ref="A732" r:id="rId732" xr:uid="{00000000-0004-0000-0500-0000DB020000}"/>
    <hyperlink ref="A733" r:id="rId733" xr:uid="{00000000-0004-0000-0500-0000DC020000}"/>
    <hyperlink ref="A734" r:id="rId734" xr:uid="{00000000-0004-0000-0500-0000DD020000}"/>
    <hyperlink ref="A735" r:id="rId735" xr:uid="{00000000-0004-0000-0500-0000DE020000}"/>
    <hyperlink ref="A736" r:id="rId736" xr:uid="{00000000-0004-0000-0500-0000DF020000}"/>
    <hyperlink ref="A737" r:id="rId737" xr:uid="{00000000-0004-0000-0500-0000E0020000}"/>
    <hyperlink ref="A738" r:id="rId738" xr:uid="{00000000-0004-0000-0500-0000E1020000}"/>
    <hyperlink ref="A739" r:id="rId739" xr:uid="{00000000-0004-0000-0500-0000E2020000}"/>
    <hyperlink ref="A740" r:id="rId740" xr:uid="{00000000-0004-0000-0500-0000E3020000}"/>
    <hyperlink ref="A741" r:id="rId741" xr:uid="{00000000-0004-0000-0500-0000E4020000}"/>
    <hyperlink ref="A742" r:id="rId742" xr:uid="{00000000-0004-0000-0500-0000E5020000}"/>
    <hyperlink ref="A743" r:id="rId743" xr:uid="{00000000-0004-0000-0500-0000E6020000}"/>
    <hyperlink ref="A744" r:id="rId744" xr:uid="{00000000-0004-0000-0500-0000E7020000}"/>
    <hyperlink ref="A745" r:id="rId745" xr:uid="{00000000-0004-0000-0500-0000E8020000}"/>
    <hyperlink ref="A746" r:id="rId746" xr:uid="{00000000-0004-0000-0500-0000E9020000}"/>
    <hyperlink ref="A747" r:id="rId747" xr:uid="{00000000-0004-0000-0500-0000EA020000}"/>
    <hyperlink ref="A748" r:id="rId748" xr:uid="{00000000-0004-0000-0500-0000EB020000}"/>
    <hyperlink ref="A749" r:id="rId749" xr:uid="{00000000-0004-0000-0500-0000EC020000}"/>
    <hyperlink ref="A750" r:id="rId750" xr:uid="{00000000-0004-0000-0500-0000ED020000}"/>
    <hyperlink ref="A751" r:id="rId751" xr:uid="{00000000-0004-0000-0500-0000EE020000}"/>
    <hyperlink ref="A752" r:id="rId752" xr:uid="{00000000-0004-0000-0500-0000EF020000}"/>
    <hyperlink ref="A753" r:id="rId753" xr:uid="{00000000-0004-0000-0500-0000F0020000}"/>
    <hyperlink ref="A754" r:id="rId754" xr:uid="{00000000-0004-0000-0500-0000F1020000}"/>
    <hyperlink ref="A755" r:id="rId755" xr:uid="{00000000-0004-0000-0500-0000F2020000}"/>
    <hyperlink ref="A756" r:id="rId756" xr:uid="{00000000-0004-0000-0500-0000F3020000}"/>
    <hyperlink ref="A757" r:id="rId757" xr:uid="{00000000-0004-0000-0500-0000F4020000}"/>
    <hyperlink ref="A758" r:id="rId758" xr:uid="{00000000-0004-0000-0500-0000F5020000}"/>
    <hyperlink ref="A759" r:id="rId759" xr:uid="{00000000-0004-0000-0500-0000F6020000}"/>
    <hyperlink ref="A760" r:id="rId760" xr:uid="{00000000-0004-0000-0500-0000F7020000}"/>
    <hyperlink ref="A761" r:id="rId761" xr:uid="{00000000-0004-0000-0500-0000F8020000}"/>
    <hyperlink ref="A762" r:id="rId762" xr:uid="{00000000-0004-0000-0500-0000F9020000}"/>
    <hyperlink ref="A763" r:id="rId763" xr:uid="{00000000-0004-0000-0500-0000FA020000}"/>
    <hyperlink ref="A764" r:id="rId764" xr:uid="{00000000-0004-0000-0500-0000FB020000}"/>
    <hyperlink ref="A765" r:id="rId765" xr:uid="{00000000-0004-0000-0500-0000FC020000}"/>
    <hyperlink ref="A766" r:id="rId766" xr:uid="{00000000-0004-0000-0500-0000FD020000}"/>
    <hyperlink ref="A767" r:id="rId767" xr:uid="{00000000-0004-0000-0500-0000FE020000}"/>
    <hyperlink ref="A768" r:id="rId768" xr:uid="{00000000-0004-0000-0500-0000FF020000}"/>
    <hyperlink ref="A769" r:id="rId769" xr:uid="{00000000-0004-0000-0500-000000030000}"/>
    <hyperlink ref="A770" r:id="rId770" xr:uid="{00000000-0004-0000-0500-000001030000}"/>
    <hyperlink ref="A771" r:id="rId771" xr:uid="{00000000-0004-0000-0500-000002030000}"/>
    <hyperlink ref="A772" r:id="rId772" xr:uid="{00000000-0004-0000-0500-000003030000}"/>
    <hyperlink ref="A773" r:id="rId773" xr:uid="{00000000-0004-0000-0500-000004030000}"/>
    <hyperlink ref="A774" r:id="rId774" xr:uid="{00000000-0004-0000-0500-000005030000}"/>
    <hyperlink ref="A775" r:id="rId775" xr:uid="{00000000-0004-0000-0500-000006030000}"/>
    <hyperlink ref="A776" r:id="rId776" xr:uid="{00000000-0004-0000-0500-000007030000}"/>
    <hyperlink ref="A777" r:id="rId777" xr:uid="{00000000-0004-0000-0500-000008030000}"/>
    <hyperlink ref="A778" r:id="rId778" xr:uid="{00000000-0004-0000-0500-000009030000}"/>
    <hyperlink ref="A779" r:id="rId779" xr:uid="{00000000-0004-0000-0500-00000A030000}"/>
    <hyperlink ref="A780" r:id="rId780" xr:uid="{00000000-0004-0000-0500-00000B03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#REF!</xm:f>
          </x14:formula1>
          <xm:sqref>D2:D780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A1001"/>
  <sheetViews>
    <sheetView workbookViewId="0"/>
  </sheetViews>
  <sheetFormatPr baseColWidth="10" defaultColWidth="14.5" defaultRowHeight="15" customHeight="1" x14ac:dyDescent="0.2"/>
  <cols>
    <col min="2" max="2" width="60.33203125" customWidth="1"/>
    <col min="3" max="3" width="67.5" customWidth="1"/>
    <col min="4" max="5" width="26.33203125" customWidth="1"/>
    <col min="6" max="6" width="32.5" customWidth="1"/>
    <col min="7" max="7" width="26.33203125" customWidth="1"/>
  </cols>
  <sheetData>
    <row r="1" spans="1:27" ht="15.75" customHeight="1" x14ac:dyDescent="0.2">
      <c r="A1" s="55" t="s">
        <v>47</v>
      </c>
      <c r="B1" s="55" t="s">
        <v>908</v>
      </c>
      <c r="C1" s="55" t="s">
        <v>2</v>
      </c>
      <c r="D1" s="55" t="s">
        <v>3</v>
      </c>
      <c r="E1" s="55" t="s">
        <v>48</v>
      </c>
      <c r="F1" s="55" t="s">
        <v>5</v>
      </c>
      <c r="G1" s="55" t="s">
        <v>6</v>
      </c>
      <c r="H1" s="56"/>
      <c r="I1" s="56"/>
      <c r="J1" s="56"/>
      <c r="K1" s="56"/>
      <c r="L1" s="56"/>
      <c r="M1" s="56"/>
      <c r="N1" s="56"/>
      <c r="O1" s="56"/>
      <c r="P1" s="56"/>
      <c r="Q1" s="56"/>
      <c r="R1" s="56"/>
      <c r="S1" s="56"/>
      <c r="T1" s="56"/>
      <c r="U1" s="56"/>
      <c r="V1" s="56"/>
      <c r="W1" s="56"/>
      <c r="X1" s="56"/>
      <c r="Y1" s="56"/>
      <c r="Z1" s="56"/>
      <c r="AA1" s="56"/>
    </row>
    <row r="2" spans="1:27" ht="15.75" customHeight="1" x14ac:dyDescent="0.2">
      <c r="A2" s="57" t="s">
        <v>909</v>
      </c>
      <c r="B2" s="57" t="s">
        <v>110</v>
      </c>
      <c r="C2" s="57" t="s">
        <v>910</v>
      </c>
      <c r="D2" s="58" t="s">
        <v>229</v>
      </c>
      <c r="E2" s="57" t="s">
        <v>503</v>
      </c>
      <c r="F2" s="57" t="s">
        <v>911</v>
      </c>
      <c r="G2" s="57" t="str">
        <f t="shared" ref="G2:G45" si="0">IF(ISNUMBER(SEARCH("2011",A2)),"Sexta Legislatura (2011-2014)","")</f>
        <v>Sexta Legislatura (2011-2014)</v>
      </c>
      <c r="H2" s="56"/>
      <c r="I2" s="56"/>
      <c r="J2" s="56"/>
      <c r="K2" s="56"/>
      <c r="L2" s="56"/>
      <c r="M2" s="56"/>
      <c r="N2" s="56"/>
      <c r="O2" s="56"/>
      <c r="P2" s="56"/>
      <c r="Q2" s="56"/>
      <c r="R2" s="56"/>
      <c r="S2" s="56"/>
      <c r="T2" s="56"/>
      <c r="U2" s="56"/>
      <c r="V2" s="56"/>
      <c r="W2" s="56"/>
      <c r="X2" s="56"/>
      <c r="Y2" s="56"/>
      <c r="Z2" s="56"/>
      <c r="AA2" s="56"/>
    </row>
    <row r="3" spans="1:27" ht="15.75" customHeight="1" x14ac:dyDescent="0.2">
      <c r="A3" s="59" t="s">
        <v>912</v>
      </c>
      <c r="B3" s="59" t="s">
        <v>518</v>
      </c>
      <c r="C3" s="59" t="s">
        <v>913</v>
      </c>
      <c r="D3" s="60" t="s">
        <v>13</v>
      </c>
      <c r="E3" s="59" t="s">
        <v>43</v>
      </c>
      <c r="F3" s="61" t="s">
        <v>914</v>
      </c>
      <c r="G3" s="59" t="str">
        <f t="shared" si="0"/>
        <v>Sexta Legislatura (2011-2014)</v>
      </c>
      <c r="H3" s="56"/>
      <c r="I3" s="56"/>
      <c r="J3" s="56"/>
      <c r="K3" s="56"/>
      <c r="L3" s="56"/>
      <c r="M3" s="56"/>
      <c r="N3" s="56"/>
      <c r="O3" s="56"/>
      <c r="P3" s="56"/>
      <c r="Q3" s="56"/>
      <c r="R3" s="56"/>
      <c r="S3" s="56"/>
      <c r="T3" s="56"/>
      <c r="U3" s="56"/>
      <c r="V3" s="56"/>
      <c r="W3" s="56"/>
      <c r="X3" s="56"/>
      <c r="Y3" s="56"/>
      <c r="Z3" s="56"/>
      <c r="AA3" s="56"/>
    </row>
    <row r="4" spans="1:27" ht="15.75" customHeight="1" x14ac:dyDescent="0.2">
      <c r="A4" s="57" t="s">
        <v>915</v>
      </c>
      <c r="B4" s="57" t="s">
        <v>916</v>
      </c>
      <c r="C4" s="57" t="s">
        <v>917</v>
      </c>
      <c r="D4" s="58" t="s">
        <v>13</v>
      </c>
      <c r="E4" s="57" t="s">
        <v>503</v>
      </c>
      <c r="F4" s="57" t="s">
        <v>918</v>
      </c>
      <c r="G4" s="57" t="str">
        <f t="shared" si="0"/>
        <v>Sexta Legislatura (2011-2014)</v>
      </c>
      <c r="H4" s="56"/>
      <c r="I4" s="56"/>
      <c r="J4" s="56"/>
      <c r="K4" s="56"/>
      <c r="L4" s="56"/>
      <c r="M4" s="56"/>
      <c r="N4" s="56"/>
      <c r="O4" s="56"/>
      <c r="P4" s="56"/>
      <c r="Q4" s="56"/>
      <c r="R4" s="56"/>
      <c r="S4" s="56"/>
      <c r="T4" s="56"/>
      <c r="U4" s="56"/>
      <c r="V4" s="56"/>
      <c r="W4" s="56"/>
      <c r="X4" s="56"/>
      <c r="Y4" s="56"/>
      <c r="Z4" s="56"/>
      <c r="AA4" s="56"/>
    </row>
    <row r="5" spans="1:27" ht="15.75" customHeight="1" x14ac:dyDescent="0.2">
      <c r="A5" s="59" t="s">
        <v>919</v>
      </c>
      <c r="B5" s="59" t="s">
        <v>598</v>
      </c>
      <c r="C5" s="59" t="s">
        <v>920</v>
      </c>
      <c r="D5" s="60" t="s">
        <v>15</v>
      </c>
      <c r="E5" s="59" t="s">
        <v>452</v>
      </c>
      <c r="F5" s="61" t="s">
        <v>921</v>
      </c>
      <c r="G5" s="59" t="str">
        <f t="shared" si="0"/>
        <v>Sexta Legislatura (2011-2014)</v>
      </c>
      <c r="H5" s="56"/>
      <c r="I5" s="56"/>
      <c r="J5" s="56"/>
      <c r="K5" s="56"/>
      <c r="L5" s="56"/>
      <c r="M5" s="56"/>
      <c r="N5" s="56"/>
      <c r="O5" s="56"/>
      <c r="P5" s="56"/>
      <c r="Q5" s="56"/>
      <c r="R5" s="56"/>
      <c r="S5" s="56"/>
      <c r="T5" s="56"/>
      <c r="U5" s="56"/>
      <c r="V5" s="56"/>
      <c r="W5" s="56"/>
      <c r="X5" s="56"/>
      <c r="Y5" s="56"/>
      <c r="Z5" s="56"/>
      <c r="AA5" s="56"/>
    </row>
    <row r="6" spans="1:27" ht="15.75" customHeight="1" x14ac:dyDescent="0.2">
      <c r="A6" s="57" t="s">
        <v>922</v>
      </c>
      <c r="B6" s="57" t="s">
        <v>923</v>
      </c>
      <c r="C6" s="57" t="s">
        <v>924</v>
      </c>
      <c r="D6" s="58" t="s">
        <v>16</v>
      </c>
      <c r="E6" s="57" t="s">
        <v>477</v>
      </c>
      <c r="F6" s="57" t="s">
        <v>925</v>
      </c>
      <c r="G6" s="57" t="str">
        <f t="shared" si="0"/>
        <v>Sexta Legislatura (2011-2014)</v>
      </c>
      <c r="H6" s="56"/>
      <c r="I6" s="56"/>
      <c r="J6" s="56"/>
      <c r="K6" s="56"/>
      <c r="L6" s="56"/>
      <c r="M6" s="56"/>
      <c r="N6" s="56"/>
      <c r="O6" s="56"/>
      <c r="P6" s="56"/>
      <c r="Q6" s="56"/>
      <c r="R6" s="56"/>
      <c r="S6" s="56"/>
      <c r="T6" s="56"/>
      <c r="U6" s="56"/>
      <c r="V6" s="56"/>
      <c r="W6" s="56"/>
      <c r="X6" s="56"/>
      <c r="Y6" s="56"/>
      <c r="Z6" s="56"/>
      <c r="AA6" s="56"/>
    </row>
    <row r="7" spans="1:27" ht="15.75" customHeight="1" x14ac:dyDescent="0.2">
      <c r="A7" s="59" t="s">
        <v>926</v>
      </c>
      <c r="B7" s="59" t="s">
        <v>107</v>
      </c>
      <c r="C7" s="59" t="s">
        <v>927</v>
      </c>
      <c r="D7" s="60" t="s">
        <v>12</v>
      </c>
      <c r="E7" s="59" t="s">
        <v>928</v>
      </c>
      <c r="F7" s="61" t="s">
        <v>929</v>
      </c>
      <c r="G7" s="59" t="str">
        <f t="shared" si="0"/>
        <v>Sexta Legislatura (2011-2014)</v>
      </c>
      <c r="H7" s="56"/>
      <c r="I7" s="56"/>
      <c r="J7" s="56"/>
      <c r="K7" s="56"/>
      <c r="L7" s="56"/>
      <c r="M7" s="56"/>
      <c r="N7" s="56"/>
      <c r="O7" s="56"/>
      <c r="P7" s="56"/>
      <c r="Q7" s="56"/>
      <c r="R7" s="56"/>
      <c r="S7" s="56"/>
      <c r="T7" s="56"/>
      <c r="U7" s="56"/>
      <c r="V7" s="56"/>
      <c r="W7" s="56"/>
      <c r="X7" s="56"/>
      <c r="Y7" s="56"/>
      <c r="Z7" s="56"/>
      <c r="AA7" s="56"/>
    </row>
    <row r="8" spans="1:27" ht="15.75" customHeight="1" x14ac:dyDescent="0.2">
      <c r="A8" s="57" t="s">
        <v>930</v>
      </c>
      <c r="B8" s="57" t="s">
        <v>562</v>
      </c>
      <c r="C8" s="57" t="s">
        <v>9</v>
      </c>
      <c r="D8" s="58" t="s">
        <v>10</v>
      </c>
      <c r="E8" s="57" t="s">
        <v>549</v>
      </c>
      <c r="F8" s="57" t="s">
        <v>931</v>
      </c>
      <c r="G8" s="57" t="str">
        <f t="shared" si="0"/>
        <v>Sexta Legislatura (2011-2014)</v>
      </c>
      <c r="H8" s="56"/>
      <c r="I8" s="56"/>
      <c r="J8" s="56"/>
      <c r="K8" s="56"/>
      <c r="L8" s="56"/>
      <c r="M8" s="56"/>
      <c r="N8" s="56"/>
      <c r="O8" s="56"/>
      <c r="P8" s="56"/>
      <c r="Q8" s="56"/>
      <c r="R8" s="56"/>
      <c r="S8" s="56"/>
      <c r="T8" s="56"/>
      <c r="U8" s="56"/>
      <c r="V8" s="56"/>
      <c r="W8" s="56"/>
      <c r="X8" s="56"/>
      <c r="Y8" s="56"/>
      <c r="Z8" s="56"/>
      <c r="AA8" s="56"/>
    </row>
    <row r="9" spans="1:27" ht="15.75" customHeight="1" x14ac:dyDescent="0.2">
      <c r="A9" s="59" t="s">
        <v>932</v>
      </c>
      <c r="B9" s="59" t="s">
        <v>933</v>
      </c>
      <c r="C9" s="59" t="s">
        <v>934</v>
      </c>
      <c r="D9" s="60" t="s">
        <v>11</v>
      </c>
      <c r="E9" s="59" t="s">
        <v>299</v>
      </c>
      <c r="F9" s="61" t="s">
        <v>935</v>
      </c>
      <c r="G9" s="59" t="str">
        <f t="shared" si="0"/>
        <v>Sexta Legislatura (2011-2014)</v>
      </c>
      <c r="H9" s="56"/>
      <c r="I9" s="56"/>
      <c r="J9" s="56"/>
      <c r="K9" s="56"/>
      <c r="L9" s="56"/>
      <c r="M9" s="56"/>
      <c r="N9" s="56"/>
      <c r="O9" s="56"/>
      <c r="P9" s="56"/>
      <c r="Q9" s="56"/>
      <c r="R9" s="56"/>
      <c r="S9" s="56"/>
      <c r="T9" s="56"/>
      <c r="U9" s="56"/>
      <c r="V9" s="56"/>
      <c r="W9" s="56"/>
      <c r="X9" s="56"/>
      <c r="Y9" s="56"/>
      <c r="Z9" s="56"/>
      <c r="AA9" s="56"/>
    </row>
    <row r="10" spans="1:27" ht="15.75" customHeight="1" x14ac:dyDescent="0.2">
      <c r="A10" s="57" t="s">
        <v>936</v>
      </c>
      <c r="B10" s="57" t="s">
        <v>937</v>
      </c>
      <c r="C10" s="57" t="s">
        <v>938</v>
      </c>
      <c r="D10" s="58" t="s">
        <v>13</v>
      </c>
      <c r="E10" s="57" t="s">
        <v>299</v>
      </c>
      <c r="F10" s="57" t="s">
        <v>939</v>
      </c>
      <c r="G10" s="57" t="str">
        <f t="shared" si="0"/>
        <v>Sexta Legislatura (2011-2014)</v>
      </c>
      <c r="H10" s="56"/>
      <c r="I10" s="56"/>
      <c r="J10" s="56"/>
      <c r="K10" s="56"/>
      <c r="L10" s="56"/>
      <c r="M10" s="56"/>
      <c r="N10" s="56"/>
      <c r="O10" s="56"/>
      <c r="P10" s="56"/>
      <c r="Q10" s="56"/>
      <c r="R10" s="56"/>
      <c r="S10" s="56"/>
      <c r="T10" s="56"/>
      <c r="U10" s="56"/>
      <c r="V10" s="56"/>
      <c r="W10" s="56"/>
      <c r="X10" s="56"/>
      <c r="Y10" s="56"/>
      <c r="Z10" s="56"/>
      <c r="AA10" s="56"/>
    </row>
    <row r="11" spans="1:27" ht="15.75" customHeight="1" x14ac:dyDescent="0.2">
      <c r="A11" s="59" t="s">
        <v>940</v>
      </c>
      <c r="B11" s="59" t="s">
        <v>941</v>
      </c>
      <c r="C11" s="59" t="s">
        <v>942</v>
      </c>
      <c r="D11" s="60" t="s">
        <v>16</v>
      </c>
      <c r="E11" s="59" t="s">
        <v>943</v>
      </c>
      <c r="F11" s="61" t="s">
        <v>944</v>
      </c>
      <c r="G11" s="59" t="str">
        <f t="shared" si="0"/>
        <v>Sexta Legislatura (2011-2014)</v>
      </c>
      <c r="H11" s="56"/>
      <c r="I11" s="56"/>
      <c r="J11" s="56"/>
      <c r="K11" s="56"/>
      <c r="L11" s="56"/>
      <c r="M11" s="56"/>
      <c r="N11" s="56"/>
      <c r="O11" s="56"/>
      <c r="P11" s="56"/>
      <c r="Q11" s="56"/>
      <c r="R11" s="56"/>
      <c r="S11" s="56"/>
      <c r="T11" s="56"/>
      <c r="U11" s="56"/>
      <c r="V11" s="56"/>
      <c r="W11" s="56"/>
      <c r="X11" s="56"/>
      <c r="Y11" s="56"/>
      <c r="Z11" s="56"/>
      <c r="AA11" s="56"/>
    </row>
    <row r="12" spans="1:27" ht="15.75" customHeight="1" x14ac:dyDescent="0.2">
      <c r="A12" s="57" t="s">
        <v>945</v>
      </c>
      <c r="B12" s="57" t="s">
        <v>946</v>
      </c>
      <c r="C12" s="57" t="s">
        <v>947</v>
      </c>
      <c r="D12" s="58" t="s">
        <v>28</v>
      </c>
      <c r="E12" s="57" t="s">
        <v>948</v>
      </c>
      <c r="F12" s="57" t="s">
        <v>949</v>
      </c>
      <c r="G12" s="57" t="str">
        <f t="shared" si="0"/>
        <v>Sexta Legislatura (2011-2014)</v>
      </c>
      <c r="H12" s="56"/>
      <c r="I12" s="56"/>
      <c r="J12" s="56"/>
      <c r="K12" s="56"/>
      <c r="L12" s="56"/>
      <c r="M12" s="56"/>
      <c r="N12" s="56"/>
      <c r="O12" s="56"/>
      <c r="P12" s="56"/>
      <c r="Q12" s="56"/>
      <c r="R12" s="56"/>
      <c r="S12" s="56"/>
      <c r="T12" s="56"/>
      <c r="U12" s="56"/>
      <c r="V12" s="56"/>
      <c r="W12" s="56"/>
      <c r="X12" s="56"/>
      <c r="Y12" s="56"/>
      <c r="Z12" s="56"/>
      <c r="AA12" s="56"/>
    </row>
    <row r="13" spans="1:27" ht="15.75" customHeight="1" x14ac:dyDescent="0.2">
      <c r="A13" s="59" t="s">
        <v>950</v>
      </c>
      <c r="B13" s="59" t="s">
        <v>951</v>
      </c>
      <c r="C13" s="59" t="s">
        <v>952</v>
      </c>
      <c r="D13" s="60" t="s">
        <v>21</v>
      </c>
      <c r="E13" s="59" t="s">
        <v>953</v>
      </c>
      <c r="F13" s="61" t="s">
        <v>954</v>
      </c>
      <c r="G13" s="59" t="str">
        <f t="shared" si="0"/>
        <v>Sexta Legislatura (2011-2014)</v>
      </c>
      <c r="H13" s="56"/>
      <c r="I13" s="56"/>
      <c r="J13" s="56"/>
      <c r="K13" s="56"/>
      <c r="L13" s="56"/>
      <c r="M13" s="56"/>
      <c r="N13" s="56"/>
      <c r="O13" s="56"/>
      <c r="P13" s="56"/>
      <c r="Q13" s="56"/>
      <c r="R13" s="56"/>
      <c r="S13" s="56"/>
      <c r="T13" s="56"/>
      <c r="U13" s="56"/>
      <c r="V13" s="56"/>
      <c r="W13" s="56"/>
      <c r="X13" s="56"/>
      <c r="Y13" s="56"/>
      <c r="Z13" s="56"/>
      <c r="AA13" s="56"/>
    </row>
    <row r="14" spans="1:27" ht="15.75" customHeight="1" x14ac:dyDescent="0.2">
      <c r="A14" s="57" t="s">
        <v>955</v>
      </c>
      <c r="B14" s="57" t="s">
        <v>956</v>
      </c>
      <c r="C14" s="57" t="s">
        <v>957</v>
      </c>
      <c r="D14" s="58" t="s">
        <v>130</v>
      </c>
      <c r="E14" s="57" t="s">
        <v>503</v>
      </c>
      <c r="F14" s="57" t="s">
        <v>958</v>
      </c>
      <c r="G14" s="57" t="str">
        <f t="shared" si="0"/>
        <v>Sexta Legislatura (2011-2014)</v>
      </c>
      <c r="H14" s="56"/>
      <c r="I14" s="56"/>
      <c r="J14" s="56"/>
      <c r="K14" s="56"/>
      <c r="L14" s="56"/>
      <c r="M14" s="56"/>
      <c r="N14" s="56"/>
      <c r="O14" s="56"/>
      <c r="P14" s="56"/>
      <c r="Q14" s="56"/>
      <c r="R14" s="56"/>
      <c r="S14" s="56"/>
      <c r="T14" s="56"/>
      <c r="U14" s="56"/>
      <c r="V14" s="56"/>
      <c r="W14" s="56"/>
      <c r="X14" s="56"/>
      <c r="Y14" s="56"/>
      <c r="Z14" s="56"/>
      <c r="AA14" s="56"/>
    </row>
    <row r="15" spans="1:27" ht="15.75" customHeight="1" x14ac:dyDescent="0.2">
      <c r="A15" s="59" t="s">
        <v>959</v>
      </c>
      <c r="B15" s="59" t="s">
        <v>960</v>
      </c>
      <c r="C15" s="59" t="s">
        <v>961</v>
      </c>
      <c r="D15" s="60" t="s">
        <v>13</v>
      </c>
      <c r="E15" s="59" t="s">
        <v>452</v>
      </c>
      <c r="F15" s="61" t="s">
        <v>962</v>
      </c>
      <c r="G15" s="59" t="str">
        <f t="shared" si="0"/>
        <v>Sexta Legislatura (2011-2014)</v>
      </c>
      <c r="H15" s="56"/>
      <c r="I15" s="56"/>
      <c r="J15" s="56"/>
      <c r="K15" s="56"/>
      <c r="L15" s="56"/>
      <c r="M15" s="56"/>
      <c r="N15" s="56"/>
      <c r="O15" s="56"/>
      <c r="P15" s="56"/>
      <c r="Q15" s="56"/>
      <c r="R15" s="56"/>
      <c r="S15" s="56"/>
      <c r="T15" s="56"/>
      <c r="U15" s="56"/>
      <c r="V15" s="56"/>
      <c r="W15" s="56"/>
      <c r="X15" s="56"/>
      <c r="Y15" s="56"/>
      <c r="Z15" s="56"/>
      <c r="AA15" s="56"/>
    </row>
    <row r="16" spans="1:27" ht="15.75" customHeight="1" x14ac:dyDescent="0.2">
      <c r="A16" s="57" t="s">
        <v>963</v>
      </c>
      <c r="B16" s="57" t="s">
        <v>964</v>
      </c>
      <c r="C16" s="57" t="s">
        <v>965</v>
      </c>
      <c r="D16" s="58" t="s">
        <v>13</v>
      </c>
      <c r="E16" s="57" t="s">
        <v>622</v>
      </c>
      <c r="F16" s="57" t="s">
        <v>966</v>
      </c>
      <c r="G16" s="57" t="str">
        <f t="shared" si="0"/>
        <v>Sexta Legislatura (2011-2014)</v>
      </c>
      <c r="H16" s="56"/>
      <c r="I16" s="56"/>
      <c r="J16" s="56"/>
      <c r="K16" s="56"/>
      <c r="L16" s="56"/>
      <c r="M16" s="56"/>
      <c r="N16" s="56"/>
      <c r="O16" s="56"/>
      <c r="P16" s="56"/>
      <c r="Q16" s="56"/>
      <c r="R16" s="56"/>
      <c r="S16" s="56"/>
      <c r="T16" s="56"/>
      <c r="U16" s="56"/>
      <c r="V16" s="56"/>
      <c r="W16" s="56"/>
      <c r="X16" s="56"/>
      <c r="Y16" s="56"/>
      <c r="Z16" s="56"/>
      <c r="AA16" s="56"/>
    </row>
    <row r="17" spans="1:27" ht="15.75" customHeight="1" x14ac:dyDescent="0.2">
      <c r="A17" s="59" t="s">
        <v>967</v>
      </c>
      <c r="B17" s="59" t="s">
        <v>968</v>
      </c>
      <c r="C17" s="59" t="s">
        <v>969</v>
      </c>
      <c r="D17" s="60" t="s">
        <v>13</v>
      </c>
      <c r="E17" s="59" t="s">
        <v>622</v>
      </c>
      <c r="F17" s="61" t="s">
        <v>970</v>
      </c>
      <c r="G17" s="59" t="str">
        <f t="shared" si="0"/>
        <v>Sexta Legislatura (2011-2014)</v>
      </c>
      <c r="H17" s="56"/>
      <c r="I17" s="56"/>
      <c r="J17" s="56"/>
      <c r="K17" s="56"/>
      <c r="L17" s="56"/>
      <c r="M17" s="56"/>
      <c r="N17" s="56"/>
      <c r="O17" s="56"/>
      <c r="P17" s="56"/>
      <c r="Q17" s="56"/>
      <c r="R17" s="56"/>
      <c r="S17" s="56"/>
      <c r="T17" s="56"/>
      <c r="U17" s="56"/>
      <c r="V17" s="56"/>
      <c r="W17" s="56"/>
      <c r="X17" s="56"/>
      <c r="Y17" s="56"/>
      <c r="Z17" s="56"/>
      <c r="AA17" s="56"/>
    </row>
    <row r="18" spans="1:27" ht="15.75" customHeight="1" x14ac:dyDescent="0.2">
      <c r="A18" s="57" t="s">
        <v>971</v>
      </c>
      <c r="B18" s="57" t="s">
        <v>972</v>
      </c>
      <c r="C18" s="57" t="s">
        <v>548</v>
      </c>
      <c r="D18" s="58" t="s">
        <v>33</v>
      </c>
      <c r="E18" s="57" t="s">
        <v>549</v>
      </c>
      <c r="F18" s="57" t="s">
        <v>973</v>
      </c>
      <c r="G18" s="57" t="str">
        <f t="shared" si="0"/>
        <v>Sexta Legislatura (2011-2014)</v>
      </c>
      <c r="H18" s="56"/>
      <c r="I18" s="56"/>
      <c r="J18" s="56"/>
      <c r="K18" s="56"/>
      <c r="L18" s="56"/>
      <c r="M18" s="56"/>
      <c r="N18" s="56"/>
      <c r="O18" s="56"/>
      <c r="P18" s="56"/>
      <c r="Q18" s="56"/>
      <c r="R18" s="56"/>
      <c r="S18" s="56"/>
      <c r="T18" s="56"/>
      <c r="U18" s="56"/>
      <c r="V18" s="56"/>
      <c r="W18" s="56"/>
      <c r="X18" s="56"/>
      <c r="Y18" s="56"/>
      <c r="Z18" s="56"/>
      <c r="AA18" s="56"/>
    </row>
    <row r="19" spans="1:27" ht="15.75" customHeight="1" x14ac:dyDescent="0.2">
      <c r="A19" s="59" t="s">
        <v>974</v>
      </c>
      <c r="B19" s="59" t="s">
        <v>556</v>
      </c>
      <c r="C19" s="59" t="s">
        <v>975</v>
      </c>
      <c r="D19" s="60" t="s">
        <v>33</v>
      </c>
      <c r="E19" s="59" t="s">
        <v>549</v>
      </c>
      <c r="F19" s="61" t="s">
        <v>976</v>
      </c>
      <c r="G19" s="59" t="str">
        <f t="shared" si="0"/>
        <v>Sexta Legislatura (2011-2014)</v>
      </c>
      <c r="H19" s="56"/>
      <c r="I19" s="56"/>
      <c r="J19" s="56"/>
      <c r="K19" s="56"/>
      <c r="L19" s="56"/>
      <c r="M19" s="56"/>
      <c r="N19" s="56"/>
      <c r="O19" s="56"/>
      <c r="P19" s="56"/>
      <c r="Q19" s="56"/>
      <c r="R19" s="56"/>
      <c r="S19" s="56"/>
      <c r="T19" s="56"/>
      <c r="U19" s="56"/>
      <c r="V19" s="56"/>
      <c r="W19" s="56"/>
      <c r="X19" s="56"/>
      <c r="Y19" s="56"/>
      <c r="Z19" s="56"/>
      <c r="AA19" s="56"/>
    </row>
    <row r="20" spans="1:27" ht="15.75" customHeight="1" x14ac:dyDescent="0.2">
      <c r="A20" s="57" t="s">
        <v>977</v>
      </c>
      <c r="B20" s="57" t="s">
        <v>978</v>
      </c>
      <c r="C20" s="57" t="s">
        <v>979</v>
      </c>
      <c r="D20" s="58" t="s">
        <v>13</v>
      </c>
      <c r="E20" s="57" t="s">
        <v>549</v>
      </c>
      <c r="F20" s="57" t="s">
        <v>980</v>
      </c>
      <c r="G20" s="57" t="str">
        <f t="shared" si="0"/>
        <v>Sexta Legislatura (2011-2014)</v>
      </c>
      <c r="H20" s="56"/>
      <c r="I20" s="56"/>
      <c r="J20" s="56"/>
      <c r="K20" s="56"/>
      <c r="L20" s="56"/>
      <c r="M20" s="56"/>
      <c r="N20" s="56"/>
      <c r="O20" s="56"/>
      <c r="P20" s="56"/>
      <c r="Q20" s="56"/>
      <c r="R20" s="56"/>
      <c r="S20" s="56"/>
      <c r="T20" s="56"/>
      <c r="U20" s="56"/>
      <c r="V20" s="56"/>
      <c r="W20" s="56"/>
      <c r="X20" s="56"/>
      <c r="Y20" s="56"/>
      <c r="Z20" s="56"/>
      <c r="AA20" s="56"/>
    </row>
    <row r="21" spans="1:27" ht="15.75" customHeight="1" x14ac:dyDescent="0.2">
      <c r="A21" s="59" t="s">
        <v>981</v>
      </c>
      <c r="B21" s="59" t="s">
        <v>982</v>
      </c>
      <c r="C21" s="59" t="s">
        <v>983</v>
      </c>
      <c r="D21" s="60" t="s">
        <v>12</v>
      </c>
      <c r="E21" s="59" t="s">
        <v>299</v>
      </c>
      <c r="F21" s="61" t="s">
        <v>984</v>
      </c>
      <c r="G21" s="59" t="str">
        <f t="shared" si="0"/>
        <v>Sexta Legislatura (2011-2014)</v>
      </c>
      <c r="H21" s="56"/>
      <c r="I21" s="56"/>
      <c r="J21" s="56"/>
      <c r="K21" s="56"/>
      <c r="L21" s="56"/>
      <c r="M21" s="56"/>
      <c r="N21" s="56"/>
      <c r="O21" s="56"/>
      <c r="P21" s="56"/>
      <c r="Q21" s="56"/>
      <c r="R21" s="56"/>
      <c r="S21" s="56"/>
      <c r="T21" s="56"/>
      <c r="U21" s="56"/>
      <c r="V21" s="56"/>
      <c r="W21" s="56"/>
      <c r="X21" s="56"/>
      <c r="Y21" s="56"/>
      <c r="Z21" s="56"/>
      <c r="AA21" s="56"/>
    </row>
    <row r="22" spans="1:27" ht="15.75" customHeight="1" x14ac:dyDescent="0.2">
      <c r="A22" s="57" t="s">
        <v>985</v>
      </c>
      <c r="B22" s="57" t="s">
        <v>986</v>
      </c>
      <c r="C22" s="57" t="s">
        <v>987</v>
      </c>
      <c r="D22" s="58" t="s">
        <v>21</v>
      </c>
      <c r="E22" s="57" t="s">
        <v>549</v>
      </c>
      <c r="F22" s="57" t="s">
        <v>988</v>
      </c>
      <c r="G22" s="57" t="str">
        <f t="shared" si="0"/>
        <v>Sexta Legislatura (2011-2014)</v>
      </c>
      <c r="H22" s="56"/>
      <c r="I22" s="56"/>
      <c r="J22" s="56"/>
      <c r="K22" s="56"/>
      <c r="L22" s="56"/>
      <c r="M22" s="56"/>
      <c r="N22" s="56"/>
      <c r="O22" s="56"/>
      <c r="P22" s="56"/>
      <c r="Q22" s="56"/>
      <c r="R22" s="56"/>
      <c r="S22" s="56"/>
      <c r="T22" s="56"/>
      <c r="U22" s="56"/>
      <c r="V22" s="56"/>
      <c r="W22" s="56"/>
      <c r="X22" s="56"/>
      <c r="Y22" s="56"/>
      <c r="Z22" s="56"/>
      <c r="AA22" s="56"/>
    </row>
    <row r="23" spans="1:27" ht="15.75" customHeight="1" x14ac:dyDescent="0.2">
      <c r="A23" s="59" t="s">
        <v>989</v>
      </c>
      <c r="B23" s="59" t="s">
        <v>990</v>
      </c>
      <c r="C23" s="59" t="s">
        <v>991</v>
      </c>
      <c r="D23" s="60" t="s">
        <v>13</v>
      </c>
      <c r="E23" s="59" t="s">
        <v>549</v>
      </c>
      <c r="F23" s="61" t="s">
        <v>992</v>
      </c>
      <c r="G23" s="59" t="str">
        <f t="shared" si="0"/>
        <v>Sexta Legislatura (2011-2014)</v>
      </c>
      <c r="H23" s="56"/>
      <c r="I23" s="56"/>
      <c r="J23" s="56"/>
      <c r="K23" s="56"/>
      <c r="L23" s="56"/>
      <c r="M23" s="56"/>
      <c r="N23" s="56"/>
      <c r="O23" s="56"/>
      <c r="P23" s="56"/>
      <c r="Q23" s="56"/>
      <c r="R23" s="56"/>
      <c r="S23" s="56"/>
      <c r="T23" s="56"/>
      <c r="U23" s="56"/>
      <c r="V23" s="56"/>
      <c r="W23" s="56"/>
      <c r="X23" s="56"/>
      <c r="Y23" s="56"/>
      <c r="Z23" s="56"/>
      <c r="AA23" s="56"/>
    </row>
    <row r="24" spans="1:27" ht="15.75" customHeight="1" x14ac:dyDescent="0.2">
      <c r="A24" s="57" t="s">
        <v>993</v>
      </c>
      <c r="B24" s="57" t="s">
        <v>994</v>
      </c>
      <c r="C24" s="57" t="s">
        <v>995</v>
      </c>
      <c r="D24" s="58" t="s">
        <v>13</v>
      </c>
      <c r="E24" s="57" t="s">
        <v>299</v>
      </c>
      <c r="F24" s="57" t="s">
        <v>996</v>
      </c>
      <c r="G24" s="57" t="str">
        <f t="shared" si="0"/>
        <v>Sexta Legislatura (2011-2014)</v>
      </c>
      <c r="H24" s="56"/>
      <c r="I24" s="56"/>
      <c r="J24" s="56"/>
      <c r="K24" s="56"/>
      <c r="L24" s="56"/>
      <c r="M24" s="56"/>
      <c r="N24" s="56"/>
      <c r="O24" s="56"/>
      <c r="P24" s="56"/>
      <c r="Q24" s="56"/>
      <c r="R24" s="56"/>
      <c r="S24" s="56"/>
      <c r="T24" s="56"/>
      <c r="U24" s="56"/>
      <c r="V24" s="56"/>
      <c r="W24" s="56"/>
      <c r="X24" s="56"/>
      <c r="Y24" s="56"/>
      <c r="Z24" s="56"/>
      <c r="AA24" s="56"/>
    </row>
    <row r="25" spans="1:27" ht="15.75" customHeight="1" x14ac:dyDescent="0.2">
      <c r="A25" s="59" t="s">
        <v>997</v>
      </c>
      <c r="B25" s="59" t="s">
        <v>998</v>
      </c>
      <c r="C25" s="59" t="s">
        <v>999</v>
      </c>
      <c r="D25" s="60" t="s">
        <v>229</v>
      </c>
      <c r="E25" s="59" t="s">
        <v>549</v>
      </c>
      <c r="F25" s="61" t="s">
        <v>1000</v>
      </c>
      <c r="G25" s="59" t="str">
        <f t="shared" si="0"/>
        <v>Sexta Legislatura (2011-2014)</v>
      </c>
      <c r="H25" s="56"/>
      <c r="I25" s="56"/>
      <c r="J25" s="56"/>
      <c r="K25" s="56"/>
      <c r="L25" s="56"/>
      <c r="M25" s="56"/>
      <c r="N25" s="56"/>
      <c r="O25" s="56"/>
      <c r="P25" s="56"/>
      <c r="Q25" s="56"/>
      <c r="R25" s="56"/>
      <c r="S25" s="56"/>
      <c r="T25" s="56"/>
      <c r="U25" s="56"/>
      <c r="V25" s="56"/>
      <c r="W25" s="56"/>
      <c r="X25" s="56"/>
      <c r="Y25" s="56"/>
      <c r="Z25" s="56"/>
      <c r="AA25" s="56"/>
    </row>
    <row r="26" spans="1:27" ht="15.75" customHeight="1" x14ac:dyDescent="0.2">
      <c r="A26" s="57" t="s">
        <v>1001</v>
      </c>
      <c r="B26" s="57" t="s">
        <v>1002</v>
      </c>
      <c r="C26" s="57" t="s">
        <v>1003</v>
      </c>
      <c r="D26" s="58" t="s">
        <v>17</v>
      </c>
      <c r="E26" s="57" t="s">
        <v>477</v>
      </c>
      <c r="F26" s="57" t="s">
        <v>1004</v>
      </c>
      <c r="G26" s="57" t="str">
        <f t="shared" si="0"/>
        <v>Sexta Legislatura (2011-2014)</v>
      </c>
      <c r="H26" s="56"/>
      <c r="I26" s="56"/>
      <c r="J26" s="56"/>
      <c r="K26" s="56"/>
      <c r="L26" s="56"/>
      <c r="M26" s="56"/>
      <c r="N26" s="56"/>
      <c r="O26" s="56"/>
      <c r="P26" s="56"/>
      <c r="Q26" s="56"/>
      <c r="R26" s="56"/>
      <c r="S26" s="56"/>
      <c r="T26" s="56"/>
      <c r="U26" s="56"/>
      <c r="V26" s="56"/>
      <c r="W26" s="56"/>
      <c r="X26" s="56"/>
      <c r="Y26" s="56"/>
      <c r="Z26" s="56"/>
      <c r="AA26" s="56"/>
    </row>
    <row r="27" spans="1:27" ht="15.75" customHeight="1" x14ac:dyDescent="0.2">
      <c r="A27" s="59" t="s">
        <v>1005</v>
      </c>
      <c r="B27" s="59" t="s">
        <v>1006</v>
      </c>
      <c r="C27" s="59" t="s">
        <v>1007</v>
      </c>
      <c r="D27" s="60" t="s">
        <v>36</v>
      </c>
      <c r="E27" s="59" t="s">
        <v>856</v>
      </c>
      <c r="F27" s="61" t="s">
        <v>1008</v>
      </c>
      <c r="G27" s="59" t="str">
        <f t="shared" si="0"/>
        <v>Sexta Legislatura (2011-2014)</v>
      </c>
      <c r="H27" s="56"/>
      <c r="I27" s="56"/>
      <c r="J27" s="56"/>
      <c r="K27" s="56"/>
      <c r="L27" s="56"/>
      <c r="M27" s="56"/>
      <c r="N27" s="56"/>
      <c r="O27" s="56"/>
      <c r="P27" s="56"/>
      <c r="Q27" s="56"/>
      <c r="R27" s="56"/>
      <c r="S27" s="56"/>
      <c r="T27" s="56"/>
      <c r="U27" s="56"/>
      <c r="V27" s="56"/>
      <c r="W27" s="56"/>
      <c r="X27" s="56"/>
      <c r="Y27" s="56"/>
      <c r="Z27" s="56"/>
      <c r="AA27" s="56"/>
    </row>
    <row r="28" spans="1:27" ht="15.75" customHeight="1" x14ac:dyDescent="0.2">
      <c r="A28" s="57" t="s">
        <v>1009</v>
      </c>
      <c r="B28" s="57" t="s">
        <v>1010</v>
      </c>
      <c r="C28" s="57" t="s">
        <v>1011</v>
      </c>
      <c r="D28" s="58" t="s">
        <v>11</v>
      </c>
      <c r="E28" s="57" t="s">
        <v>549</v>
      </c>
      <c r="F28" s="57" t="s">
        <v>1012</v>
      </c>
      <c r="G28" s="57" t="str">
        <f t="shared" si="0"/>
        <v>Sexta Legislatura (2011-2014)</v>
      </c>
      <c r="H28" s="56"/>
      <c r="I28" s="56"/>
      <c r="J28" s="56"/>
      <c r="K28" s="56"/>
      <c r="L28" s="56"/>
      <c r="M28" s="56"/>
      <c r="N28" s="56"/>
      <c r="O28" s="56"/>
      <c r="P28" s="56"/>
      <c r="Q28" s="56"/>
      <c r="R28" s="56"/>
      <c r="S28" s="56"/>
      <c r="T28" s="56"/>
      <c r="U28" s="56"/>
      <c r="V28" s="56"/>
      <c r="W28" s="56"/>
      <c r="X28" s="56"/>
      <c r="Y28" s="56"/>
      <c r="Z28" s="56"/>
      <c r="AA28" s="56"/>
    </row>
    <row r="29" spans="1:27" ht="15.75" customHeight="1" x14ac:dyDescent="0.2">
      <c r="A29" s="59" t="s">
        <v>1013</v>
      </c>
      <c r="B29" s="59" t="s">
        <v>1014</v>
      </c>
      <c r="C29" s="59" t="s">
        <v>1015</v>
      </c>
      <c r="D29" s="60" t="s">
        <v>11</v>
      </c>
      <c r="E29" s="59" t="s">
        <v>452</v>
      </c>
      <c r="F29" s="61" t="s">
        <v>1016</v>
      </c>
      <c r="G29" s="59" t="str">
        <f t="shared" si="0"/>
        <v>Sexta Legislatura (2011-2014)</v>
      </c>
      <c r="H29" s="56"/>
      <c r="I29" s="56"/>
      <c r="J29" s="56"/>
      <c r="K29" s="56"/>
      <c r="L29" s="56"/>
      <c r="M29" s="56"/>
      <c r="N29" s="56"/>
      <c r="O29" s="56"/>
      <c r="P29" s="56"/>
      <c r="Q29" s="56"/>
      <c r="R29" s="56"/>
      <c r="S29" s="56"/>
      <c r="T29" s="56"/>
      <c r="U29" s="56"/>
      <c r="V29" s="56"/>
      <c r="W29" s="56"/>
      <c r="X29" s="56"/>
      <c r="Y29" s="56"/>
      <c r="Z29" s="56"/>
      <c r="AA29" s="56"/>
    </row>
    <row r="30" spans="1:27" ht="15.75" customHeight="1" x14ac:dyDescent="0.2">
      <c r="A30" s="57" t="s">
        <v>1017</v>
      </c>
      <c r="B30" s="57" t="s">
        <v>1018</v>
      </c>
      <c r="C30" s="57" t="s">
        <v>1019</v>
      </c>
      <c r="D30" s="58" t="s">
        <v>13</v>
      </c>
      <c r="E30" s="57" t="s">
        <v>503</v>
      </c>
      <c r="F30" s="57" t="s">
        <v>1020</v>
      </c>
      <c r="G30" s="57" t="str">
        <f t="shared" si="0"/>
        <v>Sexta Legislatura (2011-2014)</v>
      </c>
      <c r="H30" s="56"/>
      <c r="I30" s="56"/>
      <c r="J30" s="56"/>
      <c r="K30" s="56"/>
      <c r="L30" s="56"/>
      <c r="M30" s="56"/>
      <c r="N30" s="56"/>
      <c r="O30" s="56"/>
      <c r="P30" s="56"/>
      <c r="Q30" s="56"/>
      <c r="R30" s="56"/>
      <c r="S30" s="56"/>
      <c r="T30" s="56"/>
      <c r="U30" s="56"/>
      <c r="V30" s="56"/>
      <c r="W30" s="56"/>
      <c r="X30" s="56"/>
      <c r="Y30" s="56"/>
      <c r="Z30" s="56"/>
      <c r="AA30" s="56"/>
    </row>
    <row r="31" spans="1:27" ht="15.75" customHeight="1" x14ac:dyDescent="0.2">
      <c r="A31" s="59" t="s">
        <v>1021</v>
      </c>
      <c r="B31" s="59" t="s">
        <v>1022</v>
      </c>
      <c r="C31" s="59" t="s">
        <v>1023</v>
      </c>
      <c r="D31" s="60" t="s">
        <v>13</v>
      </c>
      <c r="E31" s="59" t="s">
        <v>503</v>
      </c>
      <c r="F31" s="61" t="s">
        <v>1024</v>
      </c>
      <c r="G31" s="59" t="str">
        <f t="shared" si="0"/>
        <v>Sexta Legislatura (2011-2014)</v>
      </c>
      <c r="H31" s="56"/>
      <c r="I31" s="56"/>
      <c r="J31" s="56"/>
      <c r="K31" s="56"/>
      <c r="L31" s="56"/>
      <c r="M31" s="56"/>
      <c r="N31" s="56"/>
      <c r="O31" s="56"/>
      <c r="P31" s="56"/>
      <c r="Q31" s="56"/>
      <c r="R31" s="56"/>
      <c r="S31" s="56"/>
      <c r="T31" s="56"/>
      <c r="U31" s="56"/>
      <c r="V31" s="56"/>
      <c r="W31" s="56"/>
      <c r="X31" s="56"/>
      <c r="Y31" s="56"/>
      <c r="Z31" s="56"/>
      <c r="AA31" s="56"/>
    </row>
    <row r="32" spans="1:27" ht="15.75" customHeight="1" x14ac:dyDescent="0.2">
      <c r="A32" s="57" t="s">
        <v>1025</v>
      </c>
      <c r="B32" s="57" t="s">
        <v>1026</v>
      </c>
      <c r="C32" s="57" t="s">
        <v>1027</v>
      </c>
      <c r="D32" s="58" t="s">
        <v>229</v>
      </c>
      <c r="E32" s="57" t="s">
        <v>953</v>
      </c>
      <c r="F32" s="57" t="s">
        <v>1028</v>
      </c>
      <c r="G32" s="57" t="str">
        <f t="shared" si="0"/>
        <v>Sexta Legislatura (2011-2014)</v>
      </c>
      <c r="H32" s="56"/>
      <c r="I32" s="56"/>
      <c r="J32" s="56"/>
      <c r="K32" s="56"/>
      <c r="L32" s="56"/>
      <c r="M32" s="56"/>
      <c r="N32" s="56"/>
      <c r="O32" s="56"/>
      <c r="P32" s="56"/>
      <c r="Q32" s="56"/>
      <c r="R32" s="56"/>
      <c r="S32" s="56"/>
      <c r="T32" s="56"/>
      <c r="U32" s="56"/>
      <c r="V32" s="56"/>
      <c r="W32" s="56"/>
      <c r="X32" s="56"/>
      <c r="Y32" s="56"/>
      <c r="Z32" s="56"/>
      <c r="AA32" s="56"/>
    </row>
    <row r="33" spans="1:27" ht="15.75" customHeight="1" x14ac:dyDescent="0.2">
      <c r="A33" s="59" t="s">
        <v>1029</v>
      </c>
      <c r="B33" s="59" t="s">
        <v>1030</v>
      </c>
      <c r="C33" s="59" t="s">
        <v>1031</v>
      </c>
      <c r="D33" s="60" t="s">
        <v>13</v>
      </c>
      <c r="E33" s="59" t="s">
        <v>943</v>
      </c>
      <c r="F33" s="61" t="s">
        <v>1032</v>
      </c>
      <c r="G33" s="59" t="str">
        <f t="shared" si="0"/>
        <v>Sexta Legislatura (2011-2014)</v>
      </c>
      <c r="H33" s="56"/>
      <c r="I33" s="56"/>
      <c r="J33" s="56"/>
      <c r="K33" s="56"/>
      <c r="L33" s="56"/>
      <c r="M33" s="56"/>
      <c r="N33" s="56"/>
      <c r="O33" s="56"/>
      <c r="P33" s="56"/>
      <c r="Q33" s="56"/>
      <c r="R33" s="56"/>
      <c r="S33" s="56"/>
      <c r="T33" s="56"/>
      <c r="U33" s="56"/>
      <c r="V33" s="56"/>
      <c r="W33" s="56"/>
      <c r="X33" s="56"/>
      <c r="Y33" s="56"/>
      <c r="Z33" s="56"/>
      <c r="AA33" s="56"/>
    </row>
    <row r="34" spans="1:27" ht="15.75" customHeight="1" x14ac:dyDescent="0.2">
      <c r="A34" s="57" t="s">
        <v>1033</v>
      </c>
      <c r="B34" s="57" t="s">
        <v>1034</v>
      </c>
      <c r="C34" s="57" t="s">
        <v>1035</v>
      </c>
      <c r="D34" s="58" t="s">
        <v>19</v>
      </c>
      <c r="E34" s="57" t="s">
        <v>622</v>
      </c>
      <c r="F34" s="57" t="s">
        <v>1036</v>
      </c>
      <c r="G34" s="57" t="str">
        <f t="shared" si="0"/>
        <v>Sexta Legislatura (2011-2014)</v>
      </c>
      <c r="H34" s="56"/>
      <c r="I34" s="56"/>
      <c r="J34" s="56"/>
      <c r="K34" s="56"/>
      <c r="L34" s="56"/>
      <c r="M34" s="56"/>
      <c r="N34" s="56"/>
      <c r="O34" s="56"/>
      <c r="P34" s="56"/>
      <c r="Q34" s="56"/>
      <c r="R34" s="56"/>
      <c r="S34" s="56"/>
      <c r="T34" s="56"/>
      <c r="U34" s="56"/>
      <c r="V34" s="56"/>
      <c r="W34" s="56"/>
      <c r="X34" s="56"/>
      <c r="Y34" s="56"/>
      <c r="Z34" s="56"/>
      <c r="AA34" s="56"/>
    </row>
    <row r="35" spans="1:27" ht="15.75" customHeight="1" x14ac:dyDescent="0.2">
      <c r="A35" s="59" t="s">
        <v>1037</v>
      </c>
      <c r="B35" s="59" t="s">
        <v>1038</v>
      </c>
      <c r="C35" s="59" t="s">
        <v>1039</v>
      </c>
      <c r="D35" s="60" t="s">
        <v>13</v>
      </c>
      <c r="E35" s="59" t="s">
        <v>622</v>
      </c>
      <c r="F35" s="61" t="s">
        <v>1040</v>
      </c>
      <c r="G35" s="59" t="str">
        <f t="shared" si="0"/>
        <v>Sexta Legislatura (2011-2014)</v>
      </c>
      <c r="H35" s="56"/>
      <c r="I35" s="56"/>
      <c r="J35" s="56"/>
      <c r="K35" s="56"/>
      <c r="L35" s="56"/>
      <c r="M35" s="56"/>
      <c r="N35" s="56"/>
      <c r="O35" s="56"/>
      <c r="P35" s="56"/>
      <c r="Q35" s="56"/>
      <c r="R35" s="56"/>
      <c r="S35" s="56"/>
      <c r="T35" s="56"/>
      <c r="U35" s="56"/>
      <c r="V35" s="56"/>
      <c r="W35" s="56"/>
      <c r="X35" s="56"/>
      <c r="Y35" s="56"/>
      <c r="Z35" s="56"/>
      <c r="AA35" s="56"/>
    </row>
    <row r="36" spans="1:27" ht="15.75" customHeight="1" x14ac:dyDescent="0.2">
      <c r="A36" s="57" t="s">
        <v>1041</v>
      </c>
      <c r="B36" s="57" t="s">
        <v>1042</v>
      </c>
      <c r="C36" s="57" t="s">
        <v>1043</v>
      </c>
      <c r="D36" s="58" t="s">
        <v>229</v>
      </c>
      <c r="E36" s="57" t="s">
        <v>928</v>
      </c>
      <c r="F36" s="57" t="s">
        <v>1044</v>
      </c>
      <c r="G36" s="57" t="str">
        <f t="shared" si="0"/>
        <v>Sexta Legislatura (2011-2014)</v>
      </c>
      <c r="H36" s="56"/>
      <c r="I36" s="56"/>
      <c r="J36" s="56"/>
      <c r="K36" s="56"/>
      <c r="L36" s="56"/>
      <c r="M36" s="56"/>
      <c r="N36" s="56"/>
      <c r="O36" s="56"/>
      <c r="P36" s="56"/>
      <c r="Q36" s="56"/>
      <c r="R36" s="56"/>
      <c r="S36" s="56"/>
      <c r="T36" s="56"/>
      <c r="U36" s="56"/>
      <c r="V36" s="56"/>
      <c r="W36" s="56"/>
      <c r="X36" s="56"/>
      <c r="Y36" s="56"/>
      <c r="Z36" s="56"/>
      <c r="AA36" s="56"/>
    </row>
    <row r="37" spans="1:27" ht="15.75" customHeight="1" x14ac:dyDescent="0.2">
      <c r="A37" s="59" t="s">
        <v>1045</v>
      </c>
      <c r="B37" s="59" t="s">
        <v>1046</v>
      </c>
      <c r="C37" s="59" t="s">
        <v>1047</v>
      </c>
      <c r="D37" s="60" t="s">
        <v>16</v>
      </c>
      <c r="E37" s="59" t="s">
        <v>477</v>
      </c>
      <c r="F37" s="61" t="s">
        <v>1048</v>
      </c>
      <c r="G37" s="59" t="str">
        <f t="shared" si="0"/>
        <v>Sexta Legislatura (2011-2014)</v>
      </c>
      <c r="H37" s="56"/>
      <c r="I37" s="56"/>
      <c r="J37" s="56"/>
      <c r="K37" s="56"/>
      <c r="L37" s="56"/>
      <c r="M37" s="56"/>
      <c r="N37" s="56"/>
      <c r="O37" s="56"/>
      <c r="P37" s="56"/>
      <c r="Q37" s="56"/>
      <c r="R37" s="56"/>
      <c r="S37" s="56"/>
      <c r="T37" s="56"/>
      <c r="U37" s="56"/>
      <c r="V37" s="56"/>
      <c r="W37" s="56"/>
      <c r="X37" s="56"/>
      <c r="Y37" s="56"/>
      <c r="Z37" s="56"/>
      <c r="AA37" s="56"/>
    </row>
    <row r="38" spans="1:27" ht="15.75" customHeight="1" x14ac:dyDescent="0.2">
      <c r="A38" s="57" t="s">
        <v>1049</v>
      </c>
      <c r="B38" s="57" t="s">
        <v>1050</v>
      </c>
      <c r="C38" s="57" t="s">
        <v>1051</v>
      </c>
      <c r="D38" s="58" t="s">
        <v>12</v>
      </c>
      <c r="E38" s="57" t="s">
        <v>1052</v>
      </c>
      <c r="F38" s="57" t="s">
        <v>1053</v>
      </c>
      <c r="G38" s="57" t="str">
        <f t="shared" si="0"/>
        <v>Sexta Legislatura (2011-2014)</v>
      </c>
      <c r="H38" s="56"/>
      <c r="I38" s="56"/>
      <c r="J38" s="56"/>
      <c r="K38" s="56"/>
      <c r="L38" s="56"/>
      <c r="M38" s="56"/>
      <c r="N38" s="56"/>
      <c r="O38" s="56"/>
      <c r="P38" s="56"/>
      <c r="Q38" s="56"/>
      <c r="R38" s="56"/>
      <c r="S38" s="56"/>
      <c r="T38" s="56"/>
      <c r="U38" s="56"/>
      <c r="V38" s="56"/>
      <c r="W38" s="56"/>
      <c r="X38" s="56"/>
      <c r="Y38" s="56"/>
      <c r="Z38" s="56"/>
      <c r="AA38" s="56"/>
    </row>
    <row r="39" spans="1:27" ht="15.75" customHeight="1" x14ac:dyDescent="0.2">
      <c r="A39" s="59" t="s">
        <v>1054</v>
      </c>
      <c r="B39" s="59" t="s">
        <v>1055</v>
      </c>
      <c r="C39" s="59" t="s">
        <v>1056</v>
      </c>
      <c r="D39" s="60" t="s">
        <v>16</v>
      </c>
      <c r="E39" s="59" t="s">
        <v>1057</v>
      </c>
      <c r="F39" s="61" t="s">
        <v>1058</v>
      </c>
      <c r="G39" s="59" t="str">
        <f t="shared" si="0"/>
        <v>Sexta Legislatura (2011-2014)</v>
      </c>
      <c r="H39" s="56"/>
      <c r="I39" s="56"/>
      <c r="J39" s="56"/>
      <c r="K39" s="56"/>
      <c r="L39" s="56"/>
      <c r="M39" s="56"/>
      <c r="N39" s="56"/>
      <c r="O39" s="56"/>
      <c r="P39" s="56"/>
      <c r="Q39" s="56"/>
      <c r="R39" s="56"/>
      <c r="S39" s="56"/>
      <c r="T39" s="56"/>
      <c r="U39" s="56"/>
      <c r="V39" s="56"/>
      <c r="W39" s="56"/>
      <c r="X39" s="56"/>
      <c r="Y39" s="56"/>
      <c r="Z39" s="56"/>
      <c r="AA39" s="56"/>
    </row>
    <row r="40" spans="1:27" ht="15.75" customHeight="1" x14ac:dyDescent="0.2">
      <c r="A40" s="57" t="s">
        <v>1059</v>
      </c>
      <c r="B40" s="57" t="s">
        <v>1060</v>
      </c>
      <c r="C40" s="57" t="s">
        <v>1061</v>
      </c>
      <c r="D40" s="58" t="s">
        <v>34</v>
      </c>
      <c r="E40" s="57" t="s">
        <v>1062</v>
      </c>
      <c r="F40" s="57" t="s">
        <v>1063</v>
      </c>
      <c r="G40" s="57" t="str">
        <f t="shared" si="0"/>
        <v>Sexta Legislatura (2011-2014)</v>
      </c>
      <c r="H40" s="56"/>
      <c r="I40" s="56"/>
      <c r="J40" s="56"/>
      <c r="K40" s="56"/>
      <c r="L40" s="56"/>
      <c r="M40" s="56"/>
      <c r="N40" s="56"/>
      <c r="O40" s="56"/>
      <c r="P40" s="56"/>
      <c r="Q40" s="56"/>
      <c r="R40" s="56"/>
      <c r="S40" s="56"/>
      <c r="T40" s="56"/>
      <c r="U40" s="56"/>
      <c r="V40" s="56"/>
      <c r="W40" s="56"/>
      <c r="X40" s="56"/>
      <c r="Y40" s="56"/>
      <c r="Z40" s="56"/>
      <c r="AA40" s="56"/>
    </row>
    <row r="41" spans="1:27" ht="15.75" customHeight="1" x14ac:dyDescent="0.2">
      <c r="A41" s="59" t="s">
        <v>1064</v>
      </c>
      <c r="B41" s="59" t="s">
        <v>1065</v>
      </c>
      <c r="C41" s="59" t="s">
        <v>1066</v>
      </c>
      <c r="D41" s="60" t="s">
        <v>19</v>
      </c>
      <c r="E41" s="59" t="s">
        <v>299</v>
      </c>
      <c r="F41" s="61" t="s">
        <v>1067</v>
      </c>
      <c r="G41" s="59" t="str">
        <f t="shared" si="0"/>
        <v>Sexta Legislatura (2011-2014)</v>
      </c>
      <c r="H41" s="56"/>
      <c r="I41" s="56"/>
      <c r="J41" s="56"/>
      <c r="K41" s="56"/>
      <c r="L41" s="56"/>
      <c r="M41" s="56"/>
      <c r="N41" s="56"/>
      <c r="O41" s="56"/>
      <c r="P41" s="56"/>
      <c r="Q41" s="56"/>
      <c r="R41" s="56"/>
      <c r="S41" s="56"/>
      <c r="T41" s="56"/>
      <c r="U41" s="56"/>
      <c r="V41" s="56"/>
      <c r="W41" s="56"/>
      <c r="X41" s="56"/>
      <c r="Y41" s="56"/>
      <c r="Z41" s="56"/>
      <c r="AA41" s="56"/>
    </row>
    <row r="42" spans="1:27" ht="15.75" customHeight="1" x14ac:dyDescent="0.2">
      <c r="A42" s="57" t="s">
        <v>1068</v>
      </c>
      <c r="B42" s="57" t="s">
        <v>1069</v>
      </c>
      <c r="C42" s="57" t="s">
        <v>1070</v>
      </c>
      <c r="D42" s="58" t="s">
        <v>13</v>
      </c>
      <c r="E42" s="57" t="s">
        <v>1052</v>
      </c>
      <c r="F42" s="57" t="s">
        <v>1071</v>
      </c>
      <c r="G42" s="57" t="str">
        <f t="shared" si="0"/>
        <v>Sexta Legislatura (2011-2014)</v>
      </c>
      <c r="H42" s="56"/>
      <c r="I42" s="56"/>
      <c r="J42" s="56"/>
      <c r="K42" s="56"/>
      <c r="L42" s="56"/>
      <c r="M42" s="56"/>
      <c r="N42" s="56"/>
      <c r="O42" s="56"/>
      <c r="P42" s="56"/>
      <c r="Q42" s="56"/>
      <c r="R42" s="56"/>
      <c r="S42" s="56"/>
      <c r="T42" s="56"/>
      <c r="U42" s="56"/>
      <c r="V42" s="56"/>
      <c r="W42" s="56"/>
      <c r="X42" s="56"/>
      <c r="Y42" s="56"/>
      <c r="Z42" s="56"/>
      <c r="AA42" s="56"/>
    </row>
    <row r="43" spans="1:27" ht="15.75" customHeight="1" x14ac:dyDescent="0.2">
      <c r="A43" s="59" t="s">
        <v>1072</v>
      </c>
      <c r="B43" s="59" t="s">
        <v>1073</v>
      </c>
      <c r="C43" s="59" t="s">
        <v>1074</v>
      </c>
      <c r="D43" s="60" t="s">
        <v>11</v>
      </c>
      <c r="E43" s="59" t="s">
        <v>503</v>
      </c>
      <c r="F43" s="61" t="s">
        <v>1075</v>
      </c>
      <c r="G43" s="59" t="str">
        <f t="shared" si="0"/>
        <v>Sexta Legislatura (2011-2014)</v>
      </c>
      <c r="H43" s="56"/>
      <c r="I43" s="56"/>
      <c r="J43" s="56"/>
      <c r="K43" s="56"/>
      <c r="L43" s="56"/>
      <c r="M43" s="56"/>
      <c r="N43" s="56"/>
      <c r="O43" s="56"/>
      <c r="P43" s="56"/>
      <c r="Q43" s="56"/>
      <c r="R43" s="56"/>
      <c r="S43" s="56"/>
      <c r="T43" s="56"/>
      <c r="U43" s="56"/>
      <c r="V43" s="56"/>
      <c r="W43" s="56"/>
      <c r="X43" s="56"/>
      <c r="Y43" s="56"/>
      <c r="Z43" s="56"/>
      <c r="AA43" s="56"/>
    </row>
    <row r="44" spans="1:27" ht="15.75" customHeight="1" x14ac:dyDescent="0.2">
      <c r="A44" s="57" t="s">
        <v>1076</v>
      </c>
      <c r="B44" s="57" t="s">
        <v>1077</v>
      </c>
      <c r="C44" s="57" t="s">
        <v>1078</v>
      </c>
      <c r="D44" s="58" t="s">
        <v>7</v>
      </c>
      <c r="E44" s="57" t="s">
        <v>549</v>
      </c>
      <c r="F44" s="57" t="s">
        <v>1079</v>
      </c>
      <c r="G44" s="57" t="str">
        <f t="shared" si="0"/>
        <v>Sexta Legislatura (2011-2014)</v>
      </c>
      <c r="H44" s="56"/>
      <c r="I44" s="56"/>
      <c r="J44" s="56"/>
      <c r="K44" s="56"/>
      <c r="L44" s="56"/>
      <c r="M44" s="56"/>
      <c r="N44" s="56"/>
      <c r="O44" s="56"/>
      <c r="P44" s="56"/>
      <c r="Q44" s="56"/>
      <c r="R44" s="56"/>
      <c r="S44" s="56"/>
      <c r="T44" s="56"/>
      <c r="U44" s="56"/>
      <c r="V44" s="56"/>
      <c r="W44" s="56"/>
      <c r="X44" s="56"/>
      <c r="Y44" s="56"/>
      <c r="Z44" s="56"/>
      <c r="AA44" s="56"/>
    </row>
    <row r="45" spans="1:27" ht="15.75" customHeight="1" x14ac:dyDescent="0.2">
      <c r="A45" s="59" t="s">
        <v>1080</v>
      </c>
      <c r="B45" s="59" t="s">
        <v>1081</v>
      </c>
      <c r="C45" s="59" t="s">
        <v>1082</v>
      </c>
      <c r="D45" s="60" t="s">
        <v>13</v>
      </c>
      <c r="E45" s="59" t="s">
        <v>1057</v>
      </c>
      <c r="F45" s="61" t="s">
        <v>1083</v>
      </c>
      <c r="G45" s="59" t="str">
        <f t="shared" si="0"/>
        <v>Sexta Legislatura (2011-2014)</v>
      </c>
      <c r="H45" s="56"/>
      <c r="I45" s="56"/>
      <c r="J45" s="56"/>
      <c r="K45" s="56"/>
      <c r="L45" s="56"/>
      <c r="M45" s="56"/>
      <c r="N45" s="56"/>
      <c r="O45" s="56"/>
      <c r="P45" s="56"/>
      <c r="Q45" s="56"/>
      <c r="R45" s="56"/>
      <c r="S45" s="56"/>
      <c r="T45" s="56"/>
      <c r="U45" s="56"/>
      <c r="V45" s="56"/>
      <c r="W45" s="56"/>
      <c r="X45" s="56"/>
      <c r="Y45" s="56"/>
      <c r="Z45" s="56"/>
      <c r="AA45" s="56"/>
    </row>
    <row r="46" spans="1:27" x14ac:dyDescent="0.2">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x14ac:dyDescent="0.2">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x14ac:dyDescent="0.2">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x14ac:dyDescent="0.2">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x14ac:dyDescent="0.2">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row r="51" spans="1:27" x14ac:dyDescent="0.2">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row>
    <row r="52" spans="1:27" x14ac:dyDescent="0.2">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x14ac:dyDescent="0.2">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row>
    <row r="54" spans="1:27" x14ac:dyDescent="0.2">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x14ac:dyDescent="0.2">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row>
    <row r="56" spans="1:27" x14ac:dyDescent="0.2">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x14ac:dyDescent="0.2">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x14ac:dyDescent="0.2">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x14ac:dyDescent="0.2">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x14ac:dyDescent="0.2">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x14ac:dyDescent="0.2">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x14ac:dyDescent="0.2">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x14ac:dyDescent="0.2">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x14ac:dyDescent="0.2">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x14ac:dyDescent="0.2">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x14ac:dyDescent="0.2">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x14ac:dyDescent="0.2">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x14ac:dyDescent="0.2">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x14ac:dyDescent="0.2">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x14ac:dyDescent="0.2">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x14ac:dyDescent="0.2">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x14ac:dyDescent="0.2">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x14ac:dyDescent="0.2">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x14ac:dyDescent="0.2">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x14ac:dyDescent="0.2">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x14ac:dyDescent="0.2">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x14ac:dyDescent="0.2">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x14ac:dyDescent="0.2">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x14ac:dyDescent="0.2">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x14ac:dyDescent="0.2">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x14ac:dyDescent="0.2">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x14ac:dyDescent="0.2">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x14ac:dyDescent="0.2">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x14ac:dyDescent="0.2">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x14ac:dyDescent="0.2">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x14ac:dyDescent="0.2">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x14ac:dyDescent="0.2">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x14ac:dyDescent="0.2">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x14ac:dyDescent="0.2">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x14ac:dyDescent="0.2">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x14ac:dyDescent="0.2">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x14ac:dyDescent="0.2">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x14ac:dyDescent="0.2">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x14ac:dyDescent="0.2">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x14ac:dyDescent="0.2">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x14ac:dyDescent="0.2">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x14ac:dyDescent="0.2">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1:27" x14ac:dyDescent="0.2">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1:27"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1:27"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1:27"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1:27"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1:27"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1:27"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1:27"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1:27" x14ac:dyDescent="0.2">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1:27"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1:27"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1:27"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x14ac:dyDescent="0.2">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x14ac:dyDescent="0.2">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x14ac:dyDescent="0.2">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1:27"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x14ac:dyDescent="0.2">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x14ac:dyDescent="0.2">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1:27" x14ac:dyDescent="0.2">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x14ac:dyDescent="0.2">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1:27"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1:27" x14ac:dyDescent="0.2">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1:27" x14ac:dyDescent="0.2">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1:27"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1:27" x14ac:dyDescent="0.2">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1:27" x14ac:dyDescent="0.2">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1:27" x14ac:dyDescent="0.2">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1:27" x14ac:dyDescent="0.2">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1:27" x14ac:dyDescent="0.2">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1:27" x14ac:dyDescent="0.2">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x14ac:dyDescent="0.2">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1:27" x14ac:dyDescent="0.2">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1:27" x14ac:dyDescent="0.2">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1:27" x14ac:dyDescent="0.2">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1:27" x14ac:dyDescent="0.2">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1:27" x14ac:dyDescent="0.2">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1:27" x14ac:dyDescent="0.2">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1:27"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1:27" x14ac:dyDescent="0.2">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1:27" x14ac:dyDescent="0.2">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1:27" x14ac:dyDescent="0.2">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1:27" x14ac:dyDescent="0.2">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1:27" x14ac:dyDescent="0.2">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1:27" x14ac:dyDescent="0.2">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1:27" x14ac:dyDescent="0.2">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1:27" x14ac:dyDescent="0.2">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1:27" x14ac:dyDescent="0.2">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1:27" x14ac:dyDescent="0.2">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x14ac:dyDescent="0.2">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1:27" x14ac:dyDescent="0.2">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x14ac:dyDescent="0.2">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1:27" x14ac:dyDescent="0.2">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1:27" x14ac:dyDescent="0.2">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1:27" x14ac:dyDescent="0.2">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1:27"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1:27" x14ac:dyDescent="0.2">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1:27" x14ac:dyDescent="0.2">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1:27" x14ac:dyDescent="0.2">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1:27" x14ac:dyDescent="0.2">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1:27" x14ac:dyDescent="0.2">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1:27" x14ac:dyDescent="0.2">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1:27" x14ac:dyDescent="0.2">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1:27" x14ac:dyDescent="0.2">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x14ac:dyDescent="0.2">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x14ac:dyDescent="0.2">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x14ac:dyDescent="0.2">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x14ac:dyDescent="0.2">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x14ac:dyDescent="0.2">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x14ac:dyDescent="0.2">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x14ac:dyDescent="0.2">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x14ac:dyDescent="0.2">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x14ac:dyDescent="0.2">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x14ac:dyDescent="0.2">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x14ac:dyDescent="0.2">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x14ac:dyDescent="0.2">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x14ac:dyDescent="0.2">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x14ac:dyDescent="0.2">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x14ac:dyDescent="0.2">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x14ac:dyDescent="0.2">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x14ac:dyDescent="0.2">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x14ac:dyDescent="0.2">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x14ac:dyDescent="0.2">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x14ac:dyDescent="0.2">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x14ac:dyDescent="0.2">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x14ac:dyDescent="0.2">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x14ac:dyDescent="0.2">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x14ac:dyDescent="0.2">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x14ac:dyDescent="0.2">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x14ac:dyDescent="0.2">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1:27" x14ac:dyDescent="0.2">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1:27" x14ac:dyDescent="0.2">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x14ac:dyDescent="0.2">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1:27" x14ac:dyDescent="0.2">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1:27" x14ac:dyDescent="0.2">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1:27" x14ac:dyDescent="0.2">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1:27" x14ac:dyDescent="0.2">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1:27" x14ac:dyDescent="0.2">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1:27" x14ac:dyDescent="0.2">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1:27" x14ac:dyDescent="0.2">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1:27" x14ac:dyDescent="0.2">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1:27" x14ac:dyDescent="0.2">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x14ac:dyDescent="0.2">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1:27" x14ac:dyDescent="0.2">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1:27" x14ac:dyDescent="0.2">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1:27"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x14ac:dyDescent="0.2">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1:27" x14ac:dyDescent="0.2">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1:27" x14ac:dyDescent="0.2">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1:27" x14ac:dyDescent="0.2">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1:27" x14ac:dyDescent="0.2">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1:27" x14ac:dyDescent="0.2">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row r="221" spans="1:27" x14ac:dyDescent="0.2">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row>
    <row r="222" spans="1:27" x14ac:dyDescent="0.2">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row>
    <row r="223" spans="1:27" x14ac:dyDescent="0.2">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1:27" x14ac:dyDescent="0.2">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row>
    <row r="225" spans="1:27" x14ac:dyDescent="0.2">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row>
    <row r="226" spans="1:27" x14ac:dyDescent="0.2">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row>
    <row r="227" spans="1:27" x14ac:dyDescent="0.2">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row>
    <row r="228" spans="1:27" x14ac:dyDescent="0.2">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row>
    <row r="229" spans="1:27" x14ac:dyDescent="0.2">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row>
    <row r="230" spans="1:27" x14ac:dyDescent="0.2">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row>
    <row r="231" spans="1:27" x14ac:dyDescent="0.2">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row>
    <row r="232" spans="1:27" x14ac:dyDescent="0.2">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row>
    <row r="233" spans="1:27" x14ac:dyDescent="0.2">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row>
    <row r="234" spans="1:27" x14ac:dyDescent="0.2">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row>
    <row r="235" spans="1:27" x14ac:dyDescent="0.2">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row>
    <row r="236" spans="1:27" x14ac:dyDescent="0.2">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row>
    <row r="237" spans="1:27" x14ac:dyDescent="0.2">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row>
    <row r="238" spans="1:27" x14ac:dyDescent="0.2">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row>
    <row r="239" spans="1:27" x14ac:dyDescent="0.2">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row>
    <row r="240" spans="1:27" x14ac:dyDescent="0.2">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row>
    <row r="241" spans="1:27" x14ac:dyDescent="0.2">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row>
    <row r="242" spans="1:27" x14ac:dyDescent="0.2">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row>
    <row r="243" spans="1:27" x14ac:dyDescent="0.2">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row>
    <row r="244" spans="1:27" x14ac:dyDescent="0.2">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row>
    <row r="245" spans="1:27" x14ac:dyDescent="0.2">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row>
    <row r="246" spans="1:27" x14ac:dyDescent="0.2">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row>
    <row r="247" spans="1:27" x14ac:dyDescent="0.2">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row>
    <row r="248" spans="1:27" x14ac:dyDescent="0.2">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row>
    <row r="249" spans="1:27" x14ac:dyDescent="0.2">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row>
    <row r="250" spans="1:27" x14ac:dyDescent="0.2">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row>
    <row r="251" spans="1:27" x14ac:dyDescent="0.2">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row>
    <row r="252" spans="1:27" x14ac:dyDescent="0.2">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row>
    <row r="253" spans="1:27" x14ac:dyDescent="0.2">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row>
    <row r="254" spans="1:27" x14ac:dyDescent="0.2">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row>
    <row r="255" spans="1:27" x14ac:dyDescent="0.2">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row>
    <row r="256" spans="1:27" x14ac:dyDescent="0.2">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row>
    <row r="257" spans="1:27" x14ac:dyDescent="0.2">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row>
    <row r="258" spans="1:27" x14ac:dyDescent="0.2">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row>
    <row r="259" spans="1:27" x14ac:dyDescent="0.2">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row>
    <row r="260" spans="1:27" x14ac:dyDescent="0.2">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row>
    <row r="261" spans="1:27" x14ac:dyDescent="0.2">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row>
    <row r="262" spans="1:27" x14ac:dyDescent="0.2">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row>
    <row r="263" spans="1:27" x14ac:dyDescent="0.2">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row>
    <row r="264" spans="1:27" x14ac:dyDescent="0.2">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row>
    <row r="265" spans="1:27"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row>
    <row r="266" spans="1:27" x14ac:dyDescent="0.2">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row>
    <row r="267" spans="1:27" x14ac:dyDescent="0.2">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row>
    <row r="268" spans="1:27" x14ac:dyDescent="0.2">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row>
    <row r="269" spans="1:27" x14ac:dyDescent="0.2">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row>
    <row r="270" spans="1:27" x14ac:dyDescent="0.2">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row>
    <row r="271" spans="1:27" x14ac:dyDescent="0.2">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row>
    <row r="272" spans="1:27" x14ac:dyDescent="0.2">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row>
    <row r="273" spans="1:27" x14ac:dyDescent="0.2">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row>
    <row r="274" spans="1:27" x14ac:dyDescent="0.2">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row>
    <row r="275" spans="1:27" x14ac:dyDescent="0.2">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row>
    <row r="276" spans="1:27" x14ac:dyDescent="0.2">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row>
    <row r="277" spans="1:27" x14ac:dyDescent="0.2">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row>
    <row r="278" spans="1:27" x14ac:dyDescent="0.2">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row>
    <row r="279" spans="1:27" x14ac:dyDescent="0.2">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row>
    <row r="280" spans="1:27" x14ac:dyDescent="0.2">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row>
    <row r="281" spans="1:27" x14ac:dyDescent="0.2">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row>
    <row r="282" spans="1:27" x14ac:dyDescent="0.2">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row>
    <row r="283" spans="1:27" x14ac:dyDescent="0.2">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row>
    <row r="284" spans="1:27" x14ac:dyDescent="0.2">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row>
    <row r="285" spans="1:27" x14ac:dyDescent="0.2">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row>
    <row r="286" spans="1:27" x14ac:dyDescent="0.2">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row>
    <row r="287" spans="1:27" x14ac:dyDescent="0.2">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row>
    <row r="288" spans="1:27" x14ac:dyDescent="0.2">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row>
    <row r="289" spans="1:27" x14ac:dyDescent="0.2">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row>
    <row r="290" spans="1:27" x14ac:dyDescent="0.2">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row>
    <row r="291" spans="1:27" x14ac:dyDescent="0.2">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row>
    <row r="292" spans="1:27" x14ac:dyDescent="0.2">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row>
    <row r="293" spans="1:27" x14ac:dyDescent="0.2">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row>
    <row r="294" spans="1:27" x14ac:dyDescent="0.2">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row>
    <row r="295" spans="1:27" x14ac:dyDescent="0.2">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row>
    <row r="296" spans="1:27" x14ac:dyDescent="0.2">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row>
    <row r="297" spans="1:27" x14ac:dyDescent="0.2">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row>
    <row r="298" spans="1:27"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row>
    <row r="299" spans="1:27" x14ac:dyDescent="0.2">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row>
    <row r="300" spans="1:27" x14ac:dyDescent="0.2">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row>
    <row r="301" spans="1:27" x14ac:dyDescent="0.2">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row>
    <row r="302" spans="1:27" x14ac:dyDescent="0.2">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row>
    <row r="303" spans="1:27" x14ac:dyDescent="0.2">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row>
    <row r="304" spans="1:27" x14ac:dyDescent="0.2">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row>
    <row r="305" spans="1:27" x14ac:dyDescent="0.2">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row>
    <row r="306" spans="1:27" x14ac:dyDescent="0.2">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row>
    <row r="307" spans="1:27" x14ac:dyDescent="0.2">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row>
    <row r="308" spans="1:27" x14ac:dyDescent="0.2">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row>
    <row r="309" spans="1:27" x14ac:dyDescent="0.2">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row>
    <row r="310" spans="1:27" x14ac:dyDescent="0.2">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row>
    <row r="311" spans="1:27" x14ac:dyDescent="0.2">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row>
    <row r="312" spans="1:27" x14ac:dyDescent="0.2">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row>
    <row r="313" spans="1:27" x14ac:dyDescent="0.2">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row>
    <row r="314" spans="1:27" x14ac:dyDescent="0.2">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row>
    <row r="315" spans="1:27" x14ac:dyDescent="0.2">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row>
    <row r="316" spans="1:27" x14ac:dyDescent="0.2">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row>
    <row r="317" spans="1:27" x14ac:dyDescent="0.2">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row>
    <row r="318" spans="1:27" x14ac:dyDescent="0.2">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row>
    <row r="319" spans="1:27" x14ac:dyDescent="0.2">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row>
    <row r="320" spans="1:27" x14ac:dyDescent="0.2">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row>
    <row r="321" spans="1:27" x14ac:dyDescent="0.2">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row>
    <row r="322" spans="1:27" x14ac:dyDescent="0.2">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row>
    <row r="323" spans="1:27" x14ac:dyDescent="0.2">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row>
    <row r="324" spans="1:27" x14ac:dyDescent="0.2">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row>
    <row r="325" spans="1:27" x14ac:dyDescent="0.2">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row>
    <row r="326" spans="1:27" x14ac:dyDescent="0.2">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row>
    <row r="327" spans="1:27" x14ac:dyDescent="0.2">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row>
    <row r="328" spans="1:27" x14ac:dyDescent="0.2">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row>
    <row r="329" spans="1:27" x14ac:dyDescent="0.2">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row>
    <row r="330" spans="1:27" x14ac:dyDescent="0.2">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row>
    <row r="331" spans="1:27" x14ac:dyDescent="0.2">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row>
    <row r="332" spans="1:27" x14ac:dyDescent="0.2">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row>
    <row r="333" spans="1:27" x14ac:dyDescent="0.2">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row>
    <row r="334" spans="1:27" x14ac:dyDescent="0.2">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row>
    <row r="335" spans="1:27" x14ac:dyDescent="0.2">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row>
    <row r="336" spans="1:27" x14ac:dyDescent="0.2">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row>
    <row r="337" spans="1:27" x14ac:dyDescent="0.2">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row>
    <row r="338" spans="1:27" x14ac:dyDescent="0.2">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row>
    <row r="339" spans="1:27" x14ac:dyDescent="0.2">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row>
    <row r="340" spans="1:27" x14ac:dyDescent="0.2">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row>
    <row r="341" spans="1:27" x14ac:dyDescent="0.2">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row>
    <row r="342" spans="1:27" x14ac:dyDescent="0.2">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row>
    <row r="343" spans="1:27" x14ac:dyDescent="0.2">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row>
    <row r="344" spans="1:27" x14ac:dyDescent="0.2">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row>
    <row r="345" spans="1:27" x14ac:dyDescent="0.2">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row>
    <row r="346" spans="1:27" x14ac:dyDescent="0.2">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row>
    <row r="347" spans="1:27" x14ac:dyDescent="0.2">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row>
    <row r="348" spans="1:27" x14ac:dyDescent="0.2">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row>
    <row r="349" spans="1:27" x14ac:dyDescent="0.2">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row>
    <row r="350" spans="1:27" x14ac:dyDescent="0.2">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row>
    <row r="351" spans="1:27" x14ac:dyDescent="0.2">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row>
    <row r="352" spans="1:27" x14ac:dyDescent="0.2">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row>
    <row r="353" spans="1:27" x14ac:dyDescent="0.2">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row>
    <row r="354" spans="1:27" x14ac:dyDescent="0.2">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row>
    <row r="355" spans="1:27" x14ac:dyDescent="0.2">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row>
    <row r="356" spans="1:27" x14ac:dyDescent="0.2">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row>
    <row r="357" spans="1:27" x14ac:dyDescent="0.2">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row>
    <row r="358" spans="1:27" x14ac:dyDescent="0.2">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row>
    <row r="359" spans="1:27" x14ac:dyDescent="0.2">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row>
    <row r="360" spans="1:27" x14ac:dyDescent="0.2">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row>
    <row r="361" spans="1:27" x14ac:dyDescent="0.2">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row>
    <row r="362" spans="1:27" x14ac:dyDescent="0.2">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row>
    <row r="363" spans="1:27" x14ac:dyDescent="0.2">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row>
    <row r="364" spans="1:27" x14ac:dyDescent="0.2">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row>
    <row r="365" spans="1:27" x14ac:dyDescent="0.2">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row>
    <row r="366" spans="1:27" x14ac:dyDescent="0.2">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row>
    <row r="367" spans="1:27" x14ac:dyDescent="0.2">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row>
    <row r="368" spans="1:27" x14ac:dyDescent="0.2">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row>
    <row r="369" spans="1:27" x14ac:dyDescent="0.2">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row>
    <row r="370" spans="1:27" x14ac:dyDescent="0.2">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row>
    <row r="371" spans="1:27" x14ac:dyDescent="0.2">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row>
    <row r="372" spans="1:27" x14ac:dyDescent="0.2">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row>
    <row r="373" spans="1:27" x14ac:dyDescent="0.2">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row>
    <row r="374" spans="1:27" x14ac:dyDescent="0.2">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row>
    <row r="375" spans="1:27" x14ac:dyDescent="0.2">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row>
    <row r="376" spans="1:27" x14ac:dyDescent="0.2">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row>
    <row r="377" spans="1:27" x14ac:dyDescent="0.2">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row>
    <row r="378" spans="1:27" x14ac:dyDescent="0.2">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row>
    <row r="379" spans="1:27" x14ac:dyDescent="0.2">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row>
    <row r="380" spans="1:27" x14ac:dyDescent="0.2">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row>
    <row r="381" spans="1:27" x14ac:dyDescent="0.2">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row>
    <row r="382" spans="1:27" x14ac:dyDescent="0.2">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row>
    <row r="383" spans="1:27" x14ac:dyDescent="0.2">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row>
    <row r="384" spans="1:27" x14ac:dyDescent="0.2">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row>
    <row r="385" spans="1:27" x14ac:dyDescent="0.2">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row>
    <row r="386" spans="1:27" x14ac:dyDescent="0.2">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row>
    <row r="387" spans="1:27" x14ac:dyDescent="0.2">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row>
    <row r="388" spans="1:27" x14ac:dyDescent="0.2">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row>
    <row r="389" spans="1:27" x14ac:dyDescent="0.2">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row>
    <row r="390" spans="1:27" x14ac:dyDescent="0.2">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row>
    <row r="391" spans="1:27" x14ac:dyDescent="0.2">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row>
    <row r="392" spans="1:27" x14ac:dyDescent="0.2">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row>
    <row r="393" spans="1:27" x14ac:dyDescent="0.2">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row>
    <row r="394" spans="1:27" x14ac:dyDescent="0.2">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row>
    <row r="395" spans="1:27" x14ac:dyDescent="0.2">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row>
    <row r="396" spans="1:27" x14ac:dyDescent="0.2">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row>
    <row r="397" spans="1:27" x14ac:dyDescent="0.2">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row>
    <row r="398" spans="1:27" x14ac:dyDescent="0.2">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row>
    <row r="399" spans="1:27" x14ac:dyDescent="0.2">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row>
    <row r="400" spans="1:27" x14ac:dyDescent="0.2">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row>
    <row r="401" spans="1:27" x14ac:dyDescent="0.2">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row>
    <row r="402" spans="1:27" x14ac:dyDescent="0.2">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row>
    <row r="403" spans="1:27" x14ac:dyDescent="0.2">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row>
    <row r="404" spans="1:27" x14ac:dyDescent="0.2">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row>
    <row r="405" spans="1:27" x14ac:dyDescent="0.2">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row>
    <row r="406" spans="1:27" x14ac:dyDescent="0.2">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row>
    <row r="407" spans="1:27" x14ac:dyDescent="0.2">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row>
    <row r="408" spans="1:27" x14ac:dyDescent="0.2">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row>
    <row r="409" spans="1:27" x14ac:dyDescent="0.2">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row>
    <row r="410" spans="1:27" x14ac:dyDescent="0.2">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row>
    <row r="411" spans="1:27" x14ac:dyDescent="0.2">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row>
    <row r="412" spans="1:27" x14ac:dyDescent="0.2">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row>
    <row r="413" spans="1:27" x14ac:dyDescent="0.2">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row>
    <row r="414" spans="1:27" x14ac:dyDescent="0.2">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row>
    <row r="415" spans="1:27" x14ac:dyDescent="0.2">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row>
    <row r="416" spans="1:27" x14ac:dyDescent="0.2">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row>
    <row r="417" spans="1:27" x14ac:dyDescent="0.2">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row>
    <row r="418" spans="1:27" x14ac:dyDescent="0.2">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row>
    <row r="419" spans="1:27" x14ac:dyDescent="0.2">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row>
    <row r="420" spans="1:27" x14ac:dyDescent="0.2">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row>
    <row r="421" spans="1:27" x14ac:dyDescent="0.2">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row>
    <row r="422" spans="1:27" x14ac:dyDescent="0.2">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row>
    <row r="423" spans="1:27" x14ac:dyDescent="0.2">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row>
    <row r="424" spans="1:27" x14ac:dyDescent="0.2">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row>
    <row r="425" spans="1:27" x14ac:dyDescent="0.2">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row>
    <row r="426" spans="1:27" x14ac:dyDescent="0.2">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row>
    <row r="427" spans="1:27" x14ac:dyDescent="0.2">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row>
    <row r="428" spans="1:27" x14ac:dyDescent="0.2">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row>
    <row r="429" spans="1:27" x14ac:dyDescent="0.2">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row>
    <row r="430" spans="1:27" x14ac:dyDescent="0.2">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row>
    <row r="431" spans="1:27" x14ac:dyDescent="0.2">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row>
    <row r="432" spans="1:27" x14ac:dyDescent="0.2">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row>
    <row r="433" spans="1:27" x14ac:dyDescent="0.2">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row>
    <row r="434" spans="1:27" x14ac:dyDescent="0.2">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row>
    <row r="435" spans="1:27" x14ac:dyDescent="0.2">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row>
    <row r="436" spans="1:27" x14ac:dyDescent="0.2">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row>
    <row r="437" spans="1:27" x14ac:dyDescent="0.2">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row>
    <row r="438" spans="1:27" x14ac:dyDescent="0.2">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row>
    <row r="439" spans="1:27" x14ac:dyDescent="0.2">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row>
    <row r="440" spans="1:27" x14ac:dyDescent="0.2">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row>
    <row r="441" spans="1:27" x14ac:dyDescent="0.2">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row>
    <row r="442" spans="1:27" x14ac:dyDescent="0.2">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row>
    <row r="443" spans="1:27" x14ac:dyDescent="0.2">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row>
    <row r="444" spans="1:27" x14ac:dyDescent="0.2">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row>
    <row r="445" spans="1:27" x14ac:dyDescent="0.2">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row>
    <row r="446" spans="1:27" x14ac:dyDescent="0.2">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row>
    <row r="447" spans="1:27" x14ac:dyDescent="0.2">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row>
    <row r="448" spans="1:27" x14ac:dyDescent="0.2">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row>
    <row r="449" spans="1:27" x14ac:dyDescent="0.2">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row>
    <row r="450" spans="1:27" x14ac:dyDescent="0.2">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row>
    <row r="451" spans="1:27" x14ac:dyDescent="0.2">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row>
    <row r="452" spans="1:27" x14ac:dyDescent="0.2">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row>
    <row r="453" spans="1:27" x14ac:dyDescent="0.2">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row>
    <row r="454" spans="1:27" x14ac:dyDescent="0.2">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row>
    <row r="455" spans="1:27" x14ac:dyDescent="0.2">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row>
    <row r="456" spans="1:27" x14ac:dyDescent="0.2">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row>
    <row r="457" spans="1:27" x14ac:dyDescent="0.2">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row>
    <row r="458" spans="1:27" x14ac:dyDescent="0.2">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row>
    <row r="459" spans="1:27" x14ac:dyDescent="0.2">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row>
    <row r="460" spans="1:27" x14ac:dyDescent="0.2">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row>
    <row r="461" spans="1:27" x14ac:dyDescent="0.2">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row>
    <row r="462" spans="1:27" x14ac:dyDescent="0.2">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row>
    <row r="463" spans="1:27" x14ac:dyDescent="0.2">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row>
    <row r="464" spans="1:27" x14ac:dyDescent="0.2">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row>
    <row r="465" spans="1:27" x14ac:dyDescent="0.2">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row>
    <row r="466" spans="1:27" x14ac:dyDescent="0.2">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row>
    <row r="467" spans="1:27" x14ac:dyDescent="0.2">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row>
    <row r="468" spans="1:27" x14ac:dyDescent="0.2">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row>
    <row r="469" spans="1:27" x14ac:dyDescent="0.2">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row>
    <row r="470" spans="1:27" x14ac:dyDescent="0.2">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row>
    <row r="471" spans="1:27" x14ac:dyDescent="0.2">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row>
    <row r="472" spans="1:27" x14ac:dyDescent="0.2">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row>
    <row r="473" spans="1:27" x14ac:dyDescent="0.2">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row>
    <row r="474" spans="1:27" x14ac:dyDescent="0.2">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row>
    <row r="475" spans="1:27" x14ac:dyDescent="0.2">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row>
    <row r="476" spans="1:27" x14ac:dyDescent="0.2">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row>
    <row r="477" spans="1:27" x14ac:dyDescent="0.2">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row>
    <row r="478" spans="1:27" x14ac:dyDescent="0.2">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row>
    <row r="479" spans="1:27" x14ac:dyDescent="0.2">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row>
    <row r="480" spans="1:27" x14ac:dyDescent="0.2">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row>
    <row r="481" spans="1:27" x14ac:dyDescent="0.2">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row>
    <row r="482" spans="1:27" x14ac:dyDescent="0.2">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row>
    <row r="483" spans="1:27" x14ac:dyDescent="0.2">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row>
    <row r="484" spans="1:27" x14ac:dyDescent="0.2">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row>
    <row r="485" spans="1:27" x14ac:dyDescent="0.2">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row>
    <row r="486" spans="1:27" x14ac:dyDescent="0.2">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row>
    <row r="487" spans="1:27" x14ac:dyDescent="0.2">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row>
    <row r="488" spans="1:27" x14ac:dyDescent="0.2">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row>
    <row r="489" spans="1:27" x14ac:dyDescent="0.2">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row>
    <row r="490" spans="1:27" x14ac:dyDescent="0.2">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row>
    <row r="491" spans="1:27" x14ac:dyDescent="0.2">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row>
    <row r="492" spans="1:27" x14ac:dyDescent="0.2">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row>
    <row r="493" spans="1:27" x14ac:dyDescent="0.2">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row>
    <row r="494" spans="1:27" x14ac:dyDescent="0.2">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row>
    <row r="495" spans="1:27" x14ac:dyDescent="0.2">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row>
    <row r="496" spans="1:27" x14ac:dyDescent="0.2">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row>
    <row r="497" spans="1:27" x14ac:dyDescent="0.2">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row>
    <row r="498" spans="1:27" x14ac:dyDescent="0.2">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row>
    <row r="499" spans="1:27" x14ac:dyDescent="0.2">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row>
    <row r="500" spans="1:27" x14ac:dyDescent="0.2">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row>
    <row r="501" spans="1:27" x14ac:dyDescent="0.2">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row>
    <row r="502" spans="1:27" x14ac:dyDescent="0.2">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row>
    <row r="503" spans="1:27" x14ac:dyDescent="0.2">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row>
    <row r="504" spans="1:27" x14ac:dyDescent="0.2">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row>
    <row r="505" spans="1:27" x14ac:dyDescent="0.2">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row>
    <row r="506" spans="1:27" x14ac:dyDescent="0.2">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row>
    <row r="507" spans="1:27" x14ac:dyDescent="0.2">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row>
    <row r="508" spans="1:27" x14ac:dyDescent="0.2">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1:27" x14ac:dyDescent="0.2">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row>
    <row r="510" spans="1:27" x14ac:dyDescent="0.2">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1:27" x14ac:dyDescent="0.2">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row>
    <row r="512" spans="1:27" x14ac:dyDescent="0.2">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row>
    <row r="513" spans="1:27" x14ac:dyDescent="0.2">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row>
    <row r="514" spans="1:27" x14ac:dyDescent="0.2">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row>
    <row r="515" spans="1:27" x14ac:dyDescent="0.2">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row>
    <row r="516" spans="1:27" x14ac:dyDescent="0.2">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row>
    <row r="517" spans="1:27" x14ac:dyDescent="0.2">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row>
    <row r="518" spans="1:27" x14ac:dyDescent="0.2">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row>
    <row r="519" spans="1:27" x14ac:dyDescent="0.2">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row>
    <row r="520" spans="1:27" x14ac:dyDescent="0.2">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row>
    <row r="521" spans="1:27" x14ac:dyDescent="0.2">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row>
    <row r="522" spans="1:27" x14ac:dyDescent="0.2">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row>
    <row r="523" spans="1:27" x14ac:dyDescent="0.2">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row>
    <row r="524" spans="1:27" x14ac:dyDescent="0.2">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row>
    <row r="525" spans="1:27" x14ac:dyDescent="0.2">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row>
    <row r="526" spans="1:27" x14ac:dyDescent="0.2">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row>
    <row r="527" spans="1:27" x14ac:dyDescent="0.2">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row>
    <row r="528" spans="1:27" x14ac:dyDescent="0.2">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row>
    <row r="529" spans="1:27" x14ac:dyDescent="0.2">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row>
    <row r="530" spans="1:27" x14ac:dyDescent="0.2">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row>
    <row r="531" spans="1:27" x14ac:dyDescent="0.2">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row>
    <row r="532" spans="1:27" x14ac:dyDescent="0.2">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row>
    <row r="533" spans="1:27" x14ac:dyDescent="0.2">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row>
    <row r="534" spans="1:27" x14ac:dyDescent="0.2">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row>
    <row r="535" spans="1:27" x14ac:dyDescent="0.2">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row>
    <row r="536" spans="1:27" x14ac:dyDescent="0.2">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row>
    <row r="537" spans="1:27" x14ac:dyDescent="0.2">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row>
    <row r="538" spans="1:27" x14ac:dyDescent="0.2">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row>
    <row r="539" spans="1:27" x14ac:dyDescent="0.2">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row>
    <row r="540" spans="1:27" x14ac:dyDescent="0.2">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row>
    <row r="541" spans="1:27" x14ac:dyDescent="0.2">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row>
    <row r="542" spans="1:27" x14ac:dyDescent="0.2">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row>
    <row r="543" spans="1:27" x14ac:dyDescent="0.2">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row>
    <row r="544" spans="1:27" x14ac:dyDescent="0.2">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row>
    <row r="545" spans="1:27" x14ac:dyDescent="0.2">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row>
    <row r="546" spans="1:27" x14ac:dyDescent="0.2">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row>
    <row r="547" spans="1:27" x14ac:dyDescent="0.2">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row>
    <row r="548" spans="1:27" x14ac:dyDescent="0.2">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row>
    <row r="549" spans="1:27" x14ac:dyDescent="0.2">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row>
    <row r="550" spans="1:27" x14ac:dyDescent="0.2">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row>
    <row r="551" spans="1:27" x14ac:dyDescent="0.2">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row>
    <row r="552" spans="1:27" x14ac:dyDescent="0.2">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row>
    <row r="553" spans="1:27" x14ac:dyDescent="0.2">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row>
    <row r="554" spans="1:27" x14ac:dyDescent="0.2">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row>
    <row r="555" spans="1:27" x14ac:dyDescent="0.2">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row>
    <row r="556" spans="1:27" x14ac:dyDescent="0.2">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row>
    <row r="557" spans="1:27" x14ac:dyDescent="0.2">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row>
    <row r="558" spans="1:27" x14ac:dyDescent="0.2">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row>
    <row r="559" spans="1:27" x14ac:dyDescent="0.2">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row>
    <row r="560" spans="1:27" x14ac:dyDescent="0.2">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row>
    <row r="561" spans="1:27" x14ac:dyDescent="0.2">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row>
    <row r="562" spans="1:27"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row>
    <row r="563" spans="1:27" x14ac:dyDescent="0.2">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row>
    <row r="564" spans="1:27" x14ac:dyDescent="0.2">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row>
    <row r="565" spans="1:27" x14ac:dyDescent="0.2">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row>
    <row r="566" spans="1:27" x14ac:dyDescent="0.2">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row>
    <row r="567" spans="1:27" x14ac:dyDescent="0.2">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row>
    <row r="568" spans="1:27" x14ac:dyDescent="0.2">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row>
    <row r="569" spans="1:27" x14ac:dyDescent="0.2">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row>
    <row r="570" spans="1:27" x14ac:dyDescent="0.2">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row>
    <row r="571" spans="1:27" x14ac:dyDescent="0.2">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row>
    <row r="572" spans="1:27" x14ac:dyDescent="0.2">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row>
    <row r="573" spans="1:27" x14ac:dyDescent="0.2">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row>
    <row r="574" spans="1:27" x14ac:dyDescent="0.2">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row>
    <row r="575" spans="1:27" x14ac:dyDescent="0.2">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row>
    <row r="576" spans="1:27" x14ac:dyDescent="0.2">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row>
    <row r="577" spans="1:27" x14ac:dyDescent="0.2">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row>
    <row r="578" spans="1:27" x14ac:dyDescent="0.2">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row>
    <row r="579" spans="1:27" x14ac:dyDescent="0.2">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row>
    <row r="580" spans="1:27" x14ac:dyDescent="0.2">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row>
    <row r="581" spans="1:27" x14ac:dyDescent="0.2">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row>
    <row r="582" spans="1:27" x14ac:dyDescent="0.2">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row>
    <row r="583" spans="1:27" x14ac:dyDescent="0.2">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row>
    <row r="584" spans="1:27" x14ac:dyDescent="0.2">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row>
    <row r="585" spans="1:27" x14ac:dyDescent="0.2">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row>
    <row r="586" spans="1:27" x14ac:dyDescent="0.2">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row>
    <row r="587" spans="1:27" x14ac:dyDescent="0.2">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row>
    <row r="588" spans="1:27" x14ac:dyDescent="0.2">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row>
    <row r="589" spans="1:27" x14ac:dyDescent="0.2">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row>
    <row r="590" spans="1:27" x14ac:dyDescent="0.2">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row>
    <row r="591" spans="1:27" x14ac:dyDescent="0.2">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row>
    <row r="592" spans="1:27" x14ac:dyDescent="0.2">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row>
    <row r="593" spans="1:27" x14ac:dyDescent="0.2">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row>
    <row r="594" spans="1:27" x14ac:dyDescent="0.2">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row>
    <row r="595" spans="1:27" x14ac:dyDescent="0.2">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row>
    <row r="596" spans="1:27" x14ac:dyDescent="0.2">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row>
    <row r="597" spans="1:27" x14ac:dyDescent="0.2">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row>
    <row r="598" spans="1:27" x14ac:dyDescent="0.2">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row>
    <row r="599" spans="1:27" x14ac:dyDescent="0.2">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row>
    <row r="600" spans="1:27" x14ac:dyDescent="0.2">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row>
    <row r="601" spans="1:27" x14ac:dyDescent="0.2">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row>
    <row r="602" spans="1:27" x14ac:dyDescent="0.2">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row>
    <row r="603" spans="1:27" x14ac:dyDescent="0.2">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row>
    <row r="604" spans="1:27" x14ac:dyDescent="0.2">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row>
    <row r="605" spans="1:27" x14ac:dyDescent="0.2">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row>
    <row r="606" spans="1:27" x14ac:dyDescent="0.2">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row>
    <row r="607" spans="1:27" x14ac:dyDescent="0.2">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row>
    <row r="608" spans="1:27" x14ac:dyDescent="0.2">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row>
    <row r="609" spans="1:27" x14ac:dyDescent="0.2">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row>
    <row r="610" spans="1:27" x14ac:dyDescent="0.2">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row>
    <row r="611" spans="1:27" x14ac:dyDescent="0.2">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row>
    <row r="612" spans="1:27" x14ac:dyDescent="0.2">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row>
    <row r="613" spans="1:27" x14ac:dyDescent="0.2">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row>
    <row r="614" spans="1:27" x14ac:dyDescent="0.2">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row>
    <row r="615" spans="1:27" x14ac:dyDescent="0.2">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row>
    <row r="616" spans="1:27" x14ac:dyDescent="0.2">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row>
    <row r="617" spans="1:27" x14ac:dyDescent="0.2">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row>
    <row r="618" spans="1:27" x14ac:dyDescent="0.2">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row>
    <row r="619" spans="1:27" x14ac:dyDescent="0.2">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row>
    <row r="620" spans="1:27" x14ac:dyDescent="0.2">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row>
    <row r="621" spans="1:27" x14ac:dyDescent="0.2">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row>
    <row r="622" spans="1:27" x14ac:dyDescent="0.2">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row>
    <row r="623" spans="1:27" x14ac:dyDescent="0.2">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row>
    <row r="624" spans="1:27" x14ac:dyDescent="0.2">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row>
    <row r="625" spans="1:27" x14ac:dyDescent="0.2">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row>
    <row r="626" spans="1:27" x14ac:dyDescent="0.2">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row>
    <row r="627" spans="1:27" x14ac:dyDescent="0.2">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row>
    <row r="628" spans="1:27" x14ac:dyDescent="0.2">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row>
    <row r="629" spans="1:27" x14ac:dyDescent="0.2">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row>
    <row r="630" spans="1:27" x14ac:dyDescent="0.2">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row>
    <row r="631" spans="1:27" x14ac:dyDescent="0.2">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row>
    <row r="632" spans="1:27" x14ac:dyDescent="0.2">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row>
    <row r="633" spans="1:27" x14ac:dyDescent="0.2">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row>
    <row r="634" spans="1:27" x14ac:dyDescent="0.2">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row>
    <row r="635" spans="1:27" x14ac:dyDescent="0.2">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row>
    <row r="636" spans="1:27" x14ac:dyDescent="0.2">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row>
    <row r="637" spans="1:27" x14ac:dyDescent="0.2">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row>
    <row r="638" spans="1:27" x14ac:dyDescent="0.2">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row>
    <row r="639" spans="1:27" x14ac:dyDescent="0.2">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row>
    <row r="640" spans="1:27" x14ac:dyDescent="0.2">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row>
    <row r="641" spans="1:27" x14ac:dyDescent="0.2">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row>
    <row r="642" spans="1:27" x14ac:dyDescent="0.2">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row>
    <row r="643" spans="1:27" x14ac:dyDescent="0.2">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row>
    <row r="644" spans="1:27" x14ac:dyDescent="0.2">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row>
    <row r="645" spans="1:27" x14ac:dyDescent="0.2">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row>
    <row r="646" spans="1:27" x14ac:dyDescent="0.2">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row>
    <row r="647" spans="1:27" x14ac:dyDescent="0.2">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row>
    <row r="648" spans="1:27" x14ac:dyDescent="0.2">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row>
    <row r="649" spans="1:27" x14ac:dyDescent="0.2">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row>
    <row r="650" spans="1:27" x14ac:dyDescent="0.2">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row>
    <row r="651" spans="1:27" x14ac:dyDescent="0.2">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row>
    <row r="652" spans="1:27" x14ac:dyDescent="0.2">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row>
    <row r="653" spans="1:27" x14ac:dyDescent="0.2">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row>
    <row r="654" spans="1:27" x14ac:dyDescent="0.2">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row>
    <row r="655" spans="1:27" x14ac:dyDescent="0.2">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row>
    <row r="656" spans="1:27" x14ac:dyDescent="0.2">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row>
    <row r="657" spans="1:27" x14ac:dyDescent="0.2">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row>
    <row r="658" spans="1:27" x14ac:dyDescent="0.2">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row>
    <row r="659" spans="1:27" x14ac:dyDescent="0.2">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row>
    <row r="660" spans="1:27" x14ac:dyDescent="0.2">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row>
    <row r="661" spans="1:27" x14ac:dyDescent="0.2">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row>
    <row r="662" spans="1:27" x14ac:dyDescent="0.2">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row>
    <row r="663" spans="1:27" x14ac:dyDescent="0.2">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row>
    <row r="664" spans="1:27" x14ac:dyDescent="0.2">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row>
    <row r="665" spans="1:27" x14ac:dyDescent="0.2">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row>
    <row r="666" spans="1:27" x14ac:dyDescent="0.2">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row>
    <row r="667" spans="1:27" x14ac:dyDescent="0.2">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row>
    <row r="668" spans="1:27" x14ac:dyDescent="0.2">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row>
    <row r="669" spans="1:27" x14ac:dyDescent="0.2">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row>
    <row r="670" spans="1:27" x14ac:dyDescent="0.2">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row>
    <row r="671" spans="1:27" x14ac:dyDescent="0.2">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row>
    <row r="672" spans="1:27" x14ac:dyDescent="0.2">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row>
    <row r="673" spans="1:27" x14ac:dyDescent="0.2">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row>
    <row r="674" spans="1:27" x14ac:dyDescent="0.2">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row>
    <row r="675" spans="1:27" x14ac:dyDescent="0.2">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row>
    <row r="676" spans="1:27" x14ac:dyDescent="0.2">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row>
    <row r="677" spans="1:27" x14ac:dyDescent="0.2">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row>
    <row r="678" spans="1:27" x14ac:dyDescent="0.2">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row>
    <row r="679" spans="1:27" x14ac:dyDescent="0.2">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row>
    <row r="680" spans="1:27" x14ac:dyDescent="0.2">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row>
    <row r="681" spans="1:27" x14ac:dyDescent="0.2">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row>
    <row r="682" spans="1:27" x14ac:dyDescent="0.2">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row>
    <row r="683" spans="1:27" x14ac:dyDescent="0.2">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row>
    <row r="684" spans="1:27" x14ac:dyDescent="0.2">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row>
    <row r="685" spans="1:27" x14ac:dyDescent="0.2">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row>
    <row r="686" spans="1:27" x14ac:dyDescent="0.2">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row>
    <row r="687" spans="1:27" x14ac:dyDescent="0.2">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row>
    <row r="688" spans="1:27" x14ac:dyDescent="0.2">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row>
    <row r="689" spans="1:27" x14ac:dyDescent="0.2">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row>
    <row r="690" spans="1:27" x14ac:dyDescent="0.2">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row>
    <row r="691" spans="1:27" x14ac:dyDescent="0.2">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row>
    <row r="692" spans="1:27" x14ac:dyDescent="0.2">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row>
    <row r="693" spans="1:27" x14ac:dyDescent="0.2">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row>
    <row r="694" spans="1:27" x14ac:dyDescent="0.2">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row>
    <row r="695" spans="1:27" x14ac:dyDescent="0.2">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row>
    <row r="696" spans="1:27" x14ac:dyDescent="0.2">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row>
    <row r="697" spans="1:27" x14ac:dyDescent="0.2">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row>
    <row r="698" spans="1:27" x14ac:dyDescent="0.2">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row>
    <row r="699" spans="1:27" x14ac:dyDescent="0.2">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row>
    <row r="700" spans="1:27" x14ac:dyDescent="0.2">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row>
    <row r="701" spans="1:27" x14ac:dyDescent="0.2">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row>
    <row r="702" spans="1:27" x14ac:dyDescent="0.2">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row>
    <row r="703" spans="1:27" x14ac:dyDescent="0.2">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row>
    <row r="704" spans="1:27" x14ac:dyDescent="0.2">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row>
    <row r="705" spans="1:27" x14ac:dyDescent="0.2">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row>
    <row r="706" spans="1:27" x14ac:dyDescent="0.2">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row>
    <row r="707" spans="1:27" x14ac:dyDescent="0.2">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row>
    <row r="708" spans="1:27" x14ac:dyDescent="0.2">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row>
    <row r="709" spans="1:27" x14ac:dyDescent="0.2">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row>
    <row r="710" spans="1:27" x14ac:dyDescent="0.2">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row>
    <row r="711" spans="1:27" x14ac:dyDescent="0.2">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row>
    <row r="712" spans="1:27" x14ac:dyDescent="0.2">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row>
    <row r="713" spans="1:27" x14ac:dyDescent="0.2">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row>
    <row r="714" spans="1:27" x14ac:dyDescent="0.2">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row>
    <row r="715" spans="1:27" x14ac:dyDescent="0.2">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row>
    <row r="716" spans="1:27" x14ac:dyDescent="0.2">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row>
    <row r="717" spans="1:27" x14ac:dyDescent="0.2">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row>
    <row r="718" spans="1:27" x14ac:dyDescent="0.2">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row>
    <row r="719" spans="1:27" x14ac:dyDescent="0.2">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row>
    <row r="720" spans="1:27" x14ac:dyDescent="0.2">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row>
    <row r="721" spans="1:27" x14ac:dyDescent="0.2">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row>
    <row r="722" spans="1:27" x14ac:dyDescent="0.2">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row>
    <row r="723" spans="1:27" x14ac:dyDescent="0.2">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row>
    <row r="724" spans="1:27" x14ac:dyDescent="0.2">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row>
    <row r="725" spans="1:27" x14ac:dyDescent="0.2">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row>
    <row r="726" spans="1:27" x14ac:dyDescent="0.2">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row>
    <row r="727" spans="1:27" x14ac:dyDescent="0.2">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row>
    <row r="728" spans="1:27" x14ac:dyDescent="0.2">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row>
    <row r="729" spans="1:27" x14ac:dyDescent="0.2">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row>
    <row r="730" spans="1:27" x14ac:dyDescent="0.2">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row>
    <row r="731" spans="1:27" x14ac:dyDescent="0.2">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row>
    <row r="732" spans="1:27" x14ac:dyDescent="0.2">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row>
    <row r="733" spans="1:27" x14ac:dyDescent="0.2">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row>
    <row r="734" spans="1:27" x14ac:dyDescent="0.2">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row>
    <row r="735" spans="1:27" x14ac:dyDescent="0.2">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row>
    <row r="736" spans="1:27" x14ac:dyDescent="0.2">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row>
    <row r="737" spans="1:27" x14ac:dyDescent="0.2">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row>
    <row r="738" spans="1:27" x14ac:dyDescent="0.2">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row>
    <row r="739" spans="1:27" x14ac:dyDescent="0.2">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row>
    <row r="740" spans="1:27" x14ac:dyDescent="0.2">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row>
    <row r="741" spans="1:27" x14ac:dyDescent="0.2">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row>
    <row r="742" spans="1:27" x14ac:dyDescent="0.2">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row>
    <row r="743" spans="1:27" x14ac:dyDescent="0.2">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row>
    <row r="744" spans="1:27" x14ac:dyDescent="0.2">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row>
    <row r="745" spans="1:27" x14ac:dyDescent="0.2">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row>
    <row r="746" spans="1:27" x14ac:dyDescent="0.2">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row>
    <row r="747" spans="1:27" x14ac:dyDescent="0.2">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row>
    <row r="748" spans="1:27" x14ac:dyDescent="0.2">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row>
    <row r="749" spans="1:27" x14ac:dyDescent="0.2">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row>
    <row r="750" spans="1:27" x14ac:dyDescent="0.2">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row>
    <row r="751" spans="1:27" x14ac:dyDescent="0.2">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row>
    <row r="752" spans="1:27" x14ac:dyDescent="0.2">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row>
    <row r="753" spans="1:27" x14ac:dyDescent="0.2">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row>
    <row r="754" spans="1:27" x14ac:dyDescent="0.2">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row>
    <row r="755" spans="1:27" x14ac:dyDescent="0.2">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row>
    <row r="756" spans="1:27" x14ac:dyDescent="0.2">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row>
    <row r="757" spans="1:27" x14ac:dyDescent="0.2">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row>
    <row r="758" spans="1:27" x14ac:dyDescent="0.2">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row>
    <row r="759" spans="1:27" x14ac:dyDescent="0.2">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row>
    <row r="760" spans="1:27" x14ac:dyDescent="0.2">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row>
    <row r="761" spans="1:27" x14ac:dyDescent="0.2">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row>
    <row r="762" spans="1:27" x14ac:dyDescent="0.2">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row>
    <row r="763" spans="1:27" x14ac:dyDescent="0.2">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row>
    <row r="764" spans="1:27" x14ac:dyDescent="0.2">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row>
    <row r="765" spans="1:27" x14ac:dyDescent="0.2">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row>
    <row r="766" spans="1:27" x14ac:dyDescent="0.2">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row>
    <row r="767" spans="1:27" x14ac:dyDescent="0.2">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row>
    <row r="768" spans="1:27" x14ac:dyDescent="0.2">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row>
    <row r="769" spans="1:27" x14ac:dyDescent="0.2">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row>
    <row r="770" spans="1:27" x14ac:dyDescent="0.2">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row>
    <row r="771" spans="1:27" x14ac:dyDescent="0.2">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row>
    <row r="772" spans="1:27" x14ac:dyDescent="0.2">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row>
    <row r="773" spans="1:27" x14ac:dyDescent="0.2">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row>
    <row r="774" spans="1:27" x14ac:dyDescent="0.2">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row>
    <row r="775" spans="1:27" x14ac:dyDescent="0.2">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row>
    <row r="776" spans="1:27" x14ac:dyDescent="0.2">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row>
    <row r="777" spans="1:27" x14ac:dyDescent="0.2">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row>
    <row r="778" spans="1:27" x14ac:dyDescent="0.2">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row>
    <row r="779" spans="1:27" x14ac:dyDescent="0.2">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row>
    <row r="780" spans="1:27" x14ac:dyDescent="0.2">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row>
    <row r="781" spans="1:27" x14ac:dyDescent="0.2">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row>
    <row r="782" spans="1:27" x14ac:dyDescent="0.2">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row>
    <row r="783" spans="1:27" x14ac:dyDescent="0.2">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row>
    <row r="784" spans="1:27" x14ac:dyDescent="0.2">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row>
    <row r="785" spans="1:27" x14ac:dyDescent="0.2">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row>
    <row r="786" spans="1:27" x14ac:dyDescent="0.2">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row>
    <row r="787" spans="1:27" x14ac:dyDescent="0.2">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row>
    <row r="788" spans="1:27" x14ac:dyDescent="0.2">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row>
    <row r="789" spans="1:27" x14ac:dyDescent="0.2">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row>
    <row r="790" spans="1:27" x14ac:dyDescent="0.2">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row>
    <row r="791" spans="1:27" x14ac:dyDescent="0.2">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row>
    <row r="792" spans="1:27" x14ac:dyDescent="0.2">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row>
    <row r="793" spans="1:27" x14ac:dyDescent="0.2">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row>
    <row r="794" spans="1:27" x14ac:dyDescent="0.2">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row>
    <row r="795" spans="1:27" x14ac:dyDescent="0.2">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row>
    <row r="796" spans="1:27" x14ac:dyDescent="0.2">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row>
    <row r="797" spans="1:27" x14ac:dyDescent="0.2">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row>
    <row r="798" spans="1:27" x14ac:dyDescent="0.2">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row>
    <row r="799" spans="1:27" x14ac:dyDescent="0.2">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row>
    <row r="800" spans="1:27" x14ac:dyDescent="0.2">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row>
    <row r="801" spans="1:27" x14ac:dyDescent="0.2">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row>
    <row r="802" spans="1:27" x14ac:dyDescent="0.2">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row>
    <row r="803" spans="1:27" x14ac:dyDescent="0.2">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row>
    <row r="804" spans="1:27" x14ac:dyDescent="0.2">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row>
    <row r="805" spans="1:27" x14ac:dyDescent="0.2">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row>
    <row r="806" spans="1:27" x14ac:dyDescent="0.2">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row>
    <row r="807" spans="1:27" x14ac:dyDescent="0.2">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row>
    <row r="808" spans="1:27" x14ac:dyDescent="0.2">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row>
    <row r="809" spans="1:27" x14ac:dyDescent="0.2">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row>
    <row r="810" spans="1:27" x14ac:dyDescent="0.2">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row>
    <row r="811" spans="1:27" x14ac:dyDescent="0.2">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row>
    <row r="812" spans="1:27" x14ac:dyDescent="0.2">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row>
    <row r="813" spans="1:27" x14ac:dyDescent="0.2">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row>
    <row r="814" spans="1:27" x14ac:dyDescent="0.2">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row>
    <row r="815" spans="1:27" x14ac:dyDescent="0.2">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row>
    <row r="816" spans="1:27" x14ac:dyDescent="0.2">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row>
    <row r="817" spans="1:27" x14ac:dyDescent="0.2">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row>
    <row r="818" spans="1:27" x14ac:dyDescent="0.2">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row>
    <row r="819" spans="1:27" x14ac:dyDescent="0.2">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row>
    <row r="820" spans="1:27" x14ac:dyDescent="0.2">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row>
    <row r="821" spans="1:27" x14ac:dyDescent="0.2">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row>
    <row r="822" spans="1:27" x14ac:dyDescent="0.2">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row>
    <row r="823" spans="1:27" x14ac:dyDescent="0.2">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row>
    <row r="824" spans="1:27" x14ac:dyDescent="0.2">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row>
    <row r="825" spans="1:27" x14ac:dyDescent="0.2">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row>
    <row r="826" spans="1:27"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row>
    <row r="827" spans="1:27" x14ac:dyDescent="0.2">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row>
    <row r="828" spans="1:27" x14ac:dyDescent="0.2">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row>
    <row r="829" spans="1:27" x14ac:dyDescent="0.2">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row>
    <row r="830" spans="1:27" x14ac:dyDescent="0.2">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row>
    <row r="831" spans="1:27" x14ac:dyDescent="0.2">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row>
    <row r="832" spans="1:27" x14ac:dyDescent="0.2">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row>
    <row r="833" spans="1:27" x14ac:dyDescent="0.2">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row>
    <row r="834" spans="1:27" x14ac:dyDescent="0.2">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row>
    <row r="835" spans="1:27" x14ac:dyDescent="0.2">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row>
    <row r="836" spans="1:27" x14ac:dyDescent="0.2">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row>
    <row r="837" spans="1:27" x14ac:dyDescent="0.2">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row>
    <row r="838" spans="1:27" x14ac:dyDescent="0.2">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row>
    <row r="839" spans="1:27" x14ac:dyDescent="0.2">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row>
    <row r="840" spans="1:27" x14ac:dyDescent="0.2">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row>
    <row r="841" spans="1:27" x14ac:dyDescent="0.2">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row>
    <row r="842" spans="1:27" x14ac:dyDescent="0.2">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row>
    <row r="843" spans="1:27" x14ac:dyDescent="0.2">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row>
    <row r="844" spans="1:27" x14ac:dyDescent="0.2">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row>
    <row r="845" spans="1:27" x14ac:dyDescent="0.2">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row>
    <row r="846" spans="1:27" x14ac:dyDescent="0.2">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row>
    <row r="847" spans="1:27" x14ac:dyDescent="0.2">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row>
    <row r="848" spans="1:27" x14ac:dyDescent="0.2">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row>
    <row r="849" spans="1:27" x14ac:dyDescent="0.2">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row>
    <row r="850" spans="1:27" x14ac:dyDescent="0.2">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row>
    <row r="851" spans="1:27" x14ac:dyDescent="0.2">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row>
    <row r="852" spans="1:27" x14ac:dyDescent="0.2">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row>
    <row r="853" spans="1:27" x14ac:dyDescent="0.2">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row>
    <row r="854" spans="1:27" x14ac:dyDescent="0.2">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row>
    <row r="855" spans="1:27" x14ac:dyDescent="0.2">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row>
    <row r="856" spans="1:27" x14ac:dyDescent="0.2">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row>
    <row r="857" spans="1:27" x14ac:dyDescent="0.2">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row>
    <row r="858" spans="1:27" x14ac:dyDescent="0.2">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row>
    <row r="859" spans="1:27" x14ac:dyDescent="0.2">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row>
    <row r="860" spans="1:27" x14ac:dyDescent="0.2">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row>
    <row r="861" spans="1:27" x14ac:dyDescent="0.2">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row>
    <row r="862" spans="1:27" x14ac:dyDescent="0.2">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row>
    <row r="863" spans="1:27" x14ac:dyDescent="0.2">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row>
    <row r="864" spans="1:27" x14ac:dyDescent="0.2">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row>
    <row r="865" spans="1:27" x14ac:dyDescent="0.2">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row>
    <row r="866" spans="1:27" x14ac:dyDescent="0.2">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row>
    <row r="867" spans="1:27" x14ac:dyDescent="0.2">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row>
    <row r="868" spans="1:27" x14ac:dyDescent="0.2">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row>
    <row r="869" spans="1:27" x14ac:dyDescent="0.2">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row>
    <row r="870" spans="1:27" x14ac:dyDescent="0.2">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row>
    <row r="871" spans="1:27" x14ac:dyDescent="0.2">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row>
    <row r="872" spans="1:27" x14ac:dyDescent="0.2">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row>
    <row r="873" spans="1:27" x14ac:dyDescent="0.2">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row>
    <row r="874" spans="1:27" x14ac:dyDescent="0.2">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row>
    <row r="875" spans="1:27" x14ac:dyDescent="0.2">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row>
    <row r="876" spans="1:27" x14ac:dyDescent="0.2">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row>
    <row r="877" spans="1:27" x14ac:dyDescent="0.2">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row>
    <row r="878" spans="1:27" x14ac:dyDescent="0.2">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row>
    <row r="879" spans="1:27" x14ac:dyDescent="0.2">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row>
    <row r="880" spans="1:27" x14ac:dyDescent="0.2">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row>
    <row r="881" spans="1:27" x14ac:dyDescent="0.2">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row>
    <row r="882" spans="1:27" x14ac:dyDescent="0.2">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row>
    <row r="883" spans="1:27" x14ac:dyDescent="0.2">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row>
    <row r="884" spans="1:27" x14ac:dyDescent="0.2">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row>
    <row r="885" spans="1:27" x14ac:dyDescent="0.2">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row>
    <row r="886" spans="1:27" x14ac:dyDescent="0.2">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row>
    <row r="887" spans="1:27" x14ac:dyDescent="0.2">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row>
    <row r="888" spans="1:27" x14ac:dyDescent="0.2">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row>
    <row r="889" spans="1:27" x14ac:dyDescent="0.2">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row>
    <row r="890" spans="1:27" x14ac:dyDescent="0.2">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row>
    <row r="891" spans="1:27" x14ac:dyDescent="0.2">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row>
    <row r="892" spans="1:27" x14ac:dyDescent="0.2">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row>
    <row r="893" spans="1:27" x14ac:dyDescent="0.2">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row>
    <row r="894" spans="1:27" x14ac:dyDescent="0.2">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row>
    <row r="895" spans="1:27" x14ac:dyDescent="0.2">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row>
    <row r="896" spans="1:27" x14ac:dyDescent="0.2">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row>
    <row r="897" spans="1:27" x14ac:dyDescent="0.2">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row>
    <row r="898" spans="1:27" x14ac:dyDescent="0.2">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row>
    <row r="899" spans="1:27" x14ac:dyDescent="0.2">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row>
    <row r="900" spans="1:27" x14ac:dyDescent="0.2">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row>
    <row r="901" spans="1:27" x14ac:dyDescent="0.2">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row>
    <row r="902" spans="1:27" x14ac:dyDescent="0.2">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row>
    <row r="903" spans="1:27" x14ac:dyDescent="0.2">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row>
    <row r="904" spans="1:27" x14ac:dyDescent="0.2">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row>
    <row r="905" spans="1:27" x14ac:dyDescent="0.2">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row>
    <row r="906" spans="1:27" x14ac:dyDescent="0.2">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row>
    <row r="907" spans="1:27" x14ac:dyDescent="0.2">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row>
    <row r="908" spans="1:27" x14ac:dyDescent="0.2">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row>
    <row r="909" spans="1:27" x14ac:dyDescent="0.2">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row>
    <row r="910" spans="1:27" x14ac:dyDescent="0.2">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row>
    <row r="911" spans="1:27" x14ac:dyDescent="0.2">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row>
    <row r="912" spans="1:27" x14ac:dyDescent="0.2">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row>
    <row r="913" spans="1:27" x14ac:dyDescent="0.2">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row>
    <row r="914" spans="1:27" x14ac:dyDescent="0.2">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row>
    <row r="915" spans="1:27" x14ac:dyDescent="0.2">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row>
    <row r="916" spans="1:27" x14ac:dyDescent="0.2">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row>
    <row r="917" spans="1:27" x14ac:dyDescent="0.2">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row>
    <row r="918" spans="1:27" x14ac:dyDescent="0.2">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row>
    <row r="919" spans="1:27" x14ac:dyDescent="0.2">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row>
    <row r="920" spans="1:27" x14ac:dyDescent="0.2">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row>
    <row r="921" spans="1:27" x14ac:dyDescent="0.2">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row>
    <row r="922" spans="1:27" x14ac:dyDescent="0.2">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row>
    <row r="923" spans="1:27" x14ac:dyDescent="0.2">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row>
    <row r="924" spans="1:27" x14ac:dyDescent="0.2">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row>
    <row r="925" spans="1:27" x14ac:dyDescent="0.2">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row>
    <row r="926" spans="1:27" x14ac:dyDescent="0.2">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row>
    <row r="927" spans="1:27" x14ac:dyDescent="0.2">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row>
    <row r="928" spans="1:27" x14ac:dyDescent="0.2">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row>
    <row r="929" spans="1:27" x14ac:dyDescent="0.2">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row>
    <row r="930" spans="1:27" x14ac:dyDescent="0.2">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row>
    <row r="931" spans="1:27" x14ac:dyDescent="0.2">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row>
    <row r="932" spans="1:27" x14ac:dyDescent="0.2">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row>
    <row r="933" spans="1:27" x14ac:dyDescent="0.2">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row>
    <row r="934" spans="1:27" x14ac:dyDescent="0.2">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row>
    <row r="935" spans="1:27" x14ac:dyDescent="0.2">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row>
    <row r="936" spans="1:27" x14ac:dyDescent="0.2">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row>
    <row r="937" spans="1:27" x14ac:dyDescent="0.2">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row>
    <row r="938" spans="1:27" x14ac:dyDescent="0.2">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row>
    <row r="939" spans="1:27" x14ac:dyDescent="0.2">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row>
    <row r="940" spans="1:27" x14ac:dyDescent="0.2">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row>
    <row r="941" spans="1:27" x14ac:dyDescent="0.2">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row>
    <row r="942" spans="1:27" x14ac:dyDescent="0.2">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row>
    <row r="943" spans="1:27" x14ac:dyDescent="0.2">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row>
    <row r="944" spans="1:27" x14ac:dyDescent="0.2">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row>
    <row r="945" spans="1:27" x14ac:dyDescent="0.2">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row>
    <row r="946" spans="1:27" x14ac:dyDescent="0.2">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row>
    <row r="947" spans="1:27" x14ac:dyDescent="0.2">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row>
    <row r="948" spans="1:27" x14ac:dyDescent="0.2">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row>
    <row r="949" spans="1:27" x14ac:dyDescent="0.2">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row>
    <row r="950" spans="1:27" x14ac:dyDescent="0.2">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row>
    <row r="951" spans="1:27" x14ac:dyDescent="0.2">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row>
    <row r="952" spans="1:27" x14ac:dyDescent="0.2">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row>
    <row r="953" spans="1:27" x14ac:dyDescent="0.2">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row>
    <row r="954" spans="1:27" x14ac:dyDescent="0.2">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row>
    <row r="955" spans="1:27" x14ac:dyDescent="0.2">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row>
    <row r="956" spans="1:27" x14ac:dyDescent="0.2">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row>
    <row r="957" spans="1:27" x14ac:dyDescent="0.2">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row>
    <row r="958" spans="1:27" x14ac:dyDescent="0.2">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row>
    <row r="959" spans="1:27" x14ac:dyDescent="0.2">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row>
    <row r="960" spans="1:27" x14ac:dyDescent="0.2">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row>
    <row r="961" spans="1:27" x14ac:dyDescent="0.2">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row>
    <row r="962" spans="1:27" x14ac:dyDescent="0.2">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row>
    <row r="963" spans="1:27" x14ac:dyDescent="0.2">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row>
    <row r="964" spans="1:27" x14ac:dyDescent="0.2">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row>
    <row r="965" spans="1:27" x14ac:dyDescent="0.2">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row>
    <row r="966" spans="1:27" x14ac:dyDescent="0.2">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row>
    <row r="967" spans="1:27" x14ac:dyDescent="0.2">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row>
    <row r="968" spans="1:27" x14ac:dyDescent="0.2">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row>
    <row r="969" spans="1:27" x14ac:dyDescent="0.2">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row>
    <row r="970" spans="1:27" x14ac:dyDescent="0.2">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row>
    <row r="971" spans="1:27" x14ac:dyDescent="0.2">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row>
    <row r="972" spans="1:27" x14ac:dyDescent="0.2">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row>
    <row r="973" spans="1:27" x14ac:dyDescent="0.2">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row>
    <row r="974" spans="1:27" x14ac:dyDescent="0.2">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row>
    <row r="975" spans="1:27" x14ac:dyDescent="0.2">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row>
    <row r="976" spans="1:27" x14ac:dyDescent="0.2">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row>
    <row r="977" spans="1:27" x14ac:dyDescent="0.2">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row>
    <row r="978" spans="1:27" x14ac:dyDescent="0.2">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row>
    <row r="979" spans="1:27" x14ac:dyDescent="0.2">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row>
    <row r="980" spans="1:27" x14ac:dyDescent="0.2">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row>
    <row r="981" spans="1:27" x14ac:dyDescent="0.2">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row>
    <row r="982" spans="1:27" x14ac:dyDescent="0.2">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row>
    <row r="983" spans="1:27" x14ac:dyDescent="0.2">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row>
    <row r="984" spans="1:27" x14ac:dyDescent="0.2">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row>
    <row r="985" spans="1:27" x14ac:dyDescent="0.2">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row>
    <row r="986" spans="1:27" x14ac:dyDescent="0.2">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row>
    <row r="987" spans="1:27" x14ac:dyDescent="0.2">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row>
    <row r="988" spans="1:27" x14ac:dyDescent="0.2">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row>
    <row r="989" spans="1:27" x14ac:dyDescent="0.2">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row>
    <row r="990" spans="1:27" x14ac:dyDescent="0.2">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row>
    <row r="991" spans="1:27" x14ac:dyDescent="0.2">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row>
    <row r="992" spans="1:27" x14ac:dyDescent="0.2">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row>
    <row r="993" spans="1:27" x14ac:dyDescent="0.2">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row>
    <row r="994" spans="1:27" x14ac:dyDescent="0.2">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row>
    <row r="995" spans="1:27" x14ac:dyDescent="0.2">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row>
    <row r="996" spans="1:27" x14ac:dyDescent="0.2">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row>
    <row r="997" spans="1:27" x14ac:dyDescent="0.2">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row>
    <row r="998" spans="1:27" x14ac:dyDescent="0.2">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row>
    <row r="999" spans="1:27" x14ac:dyDescent="0.2">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row>
    <row r="1000" spans="1:27" x14ac:dyDescent="0.2">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row>
    <row r="1001" spans="1:27" x14ac:dyDescent="0.2">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row>
  </sheetData>
  <conditionalFormatting sqref="D2:D45">
    <cfRule type="notContainsBlanks" dxfId="11" priority="1">
      <formula>LEN(TRIM(D2))&gt;0</formula>
    </cfRule>
  </conditionalFormatting>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#REF!</xm:f>
          </x14:formula1>
          <xm:sqref>D2:D45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AA1001"/>
  <sheetViews>
    <sheetView workbookViewId="0"/>
  </sheetViews>
  <sheetFormatPr baseColWidth="10" defaultColWidth="14.5" defaultRowHeight="15" customHeight="1" x14ac:dyDescent="0.2"/>
  <cols>
    <col min="2" max="2" width="60.33203125" customWidth="1"/>
    <col min="3" max="3" width="67.5" customWidth="1"/>
    <col min="4" max="5" width="26.33203125" customWidth="1"/>
    <col min="6" max="6" width="32.5" customWidth="1"/>
    <col min="7" max="7" width="26.33203125" customWidth="1"/>
  </cols>
  <sheetData>
    <row r="1" spans="1:27" ht="15.75" customHeight="1" x14ac:dyDescent="0.2">
      <c r="A1" s="55" t="s">
        <v>47</v>
      </c>
      <c r="B1" s="55" t="s">
        <v>908</v>
      </c>
      <c r="C1" s="55" t="s">
        <v>2</v>
      </c>
      <c r="D1" s="55" t="s">
        <v>3</v>
      </c>
      <c r="E1" s="55" t="s">
        <v>48</v>
      </c>
      <c r="F1" s="55" t="s">
        <v>5</v>
      </c>
      <c r="G1" s="55" t="s">
        <v>6</v>
      </c>
      <c r="H1" s="56"/>
      <c r="I1" s="56"/>
      <c r="J1" s="56"/>
      <c r="K1" s="56"/>
      <c r="L1" s="56"/>
      <c r="M1" s="56"/>
      <c r="N1" s="56"/>
      <c r="O1" s="56"/>
      <c r="P1" s="56"/>
      <c r="Q1" s="56"/>
      <c r="R1" s="56"/>
      <c r="S1" s="56"/>
      <c r="T1" s="56"/>
      <c r="U1" s="56"/>
      <c r="V1" s="56"/>
      <c r="W1" s="56"/>
      <c r="X1" s="56"/>
      <c r="Y1" s="56"/>
      <c r="Z1" s="56"/>
      <c r="AA1" s="56"/>
    </row>
    <row r="2" spans="1:27" ht="15.75" customHeight="1" x14ac:dyDescent="0.2">
      <c r="A2" s="53" t="s">
        <v>909</v>
      </c>
      <c r="B2" s="53" t="s">
        <v>110</v>
      </c>
      <c r="C2" s="53" t="s">
        <v>910</v>
      </c>
      <c r="D2" s="17" t="s">
        <v>229</v>
      </c>
      <c r="E2" s="53" t="s">
        <v>503</v>
      </c>
      <c r="F2" s="53" t="s">
        <v>911</v>
      </c>
      <c r="G2" s="53" t="str">
        <f t="shared" ref="G2:G256" si="0">IF(ISNUMBER(SEARCH("2011",A2)),"Sexta Legislatura (2011-2014)","")</f>
        <v>Sexta Legislatura (2011-2014)</v>
      </c>
      <c r="H2" s="56"/>
      <c r="I2" s="56"/>
      <c r="J2" s="56"/>
      <c r="K2" s="56"/>
      <c r="L2" s="56"/>
      <c r="M2" s="56"/>
      <c r="N2" s="56"/>
      <c r="O2" s="56"/>
      <c r="P2" s="56"/>
      <c r="Q2" s="56"/>
      <c r="R2" s="56"/>
      <c r="S2" s="56"/>
      <c r="T2" s="56"/>
      <c r="U2" s="56"/>
      <c r="V2" s="56"/>
      <c r="W2" s="56"/>
      <c r="X2" s="56"/>
      <c r="Y2" s="56"/>
      <c r="Z2" s="56"/>
      <c r="AA2" s="56"/>
    </row>
    <row r="3" spans="1:27" ht="15.75" customHeight="1" x14ac:dyDescent="0.2">
      <c r="A3" s="18" t="s">
        <v>912</v>
      </c>
      <c r="B3" s="18" t="s">
        <v>518</v>
      </c>
      <c r="C3" s="18" t="s">
        <v>913</v>
      </c>
      <c r="D3" s="18" t="s">
        <v>10</v>
      </c>
      <c r="E3" s="18" t="s">
        <v>43</v>
      </c>
      <c r="F3" s="18" t="s">
        <v>299</v>
      </c>
      <c r="G3" s="18" t="str">
        <f t="shared" si="0"/>
        <v>Sexta Legislatura (2011-2014)</v>
      </c>
      <c r="H3" s="56"/>
      <c r="I3" s="56"/>
      <c r="J3" s="56"/>
      <c r="K3" s="56"/>
      <c r="L3" s="56"/>
      <c r="M3" s="56"/>
      <c r="N3" s="56"/>
      <c r="O3" s="56"/>
      <c r="P3" s="56"/>
      <c r="Q3" s="56"/>
      <c r="R3" s="56"/>
      <c r="S3" s="56"/>
      <c r="T3" s="56"/>
      <c r="U3" s="56"/>
      <c r="V3" s="56"/>
      <c r="W3" s="56"/>
      <c r="X3" s="56"/>
      <c r="Y3" s="56"/>
      <c r="Z3" s="56"/>
      <c r="AA3" s="56"/>
    </row>
    <row r="4" spans="1:27" ht="15.75" customHeight="1" x14ac:dyDescent="0.2">
      <c r="A4" s="18" t="s">
        <v>912</v>
      </c>
      <c r="B4" s="17" t="s">
        <v>518</v>
      </c>
      <c r="C4" s="17" t="s">
        <v>913</v>
      </c>
      <c r="D4" s="17" t="s">
        <v>13</v>
      </c>
      <c r="E4" s="17" t="s">
        <v>43</v>
      </c>
      <c r="F4" s="17" t="s">
        <v>1084</v>
      </c>
      <c r="G4" s="17" t="str">
        <f t="shared" si="0"/>
        <v>Sexta Legislatura (2011-2014)</v>
      </c>
      <c r="H4" s="56"/>
      <c r="I4" s="56"/>
      <c r="J4" s="56"/>
      <c r="K4" s="56"/>
      <c r="L4" s="56"/>
      <c r="M4" s="56"/>
      <c r="N4" s="56"/>
      <c r="O4" s="56"/>
      <c r="P4" s="56"/>
      <c r="Q4" s="56"/>
      <c r="R4" s="56"/>
      <c r="S4" s="56"/>
      <c r="T4" s="56"/>
      <c r="U4" s="56"/>
      <c r="V4" s="56"/>
      <c r="W4" s="56"/>
      <c r="X4" s="56"/>
      <c r="Y4" s="56"/>
      <c r="Z4" s="56"/>
      <c r="AA4" s="56"/>
    </row>
    <row r="5" spans="1:27" ht="15.75" customHeight="1" x14ac:dyDescent="0.2">
      <c r="A5" s="18" t="s">
        <v>912</v>
      </c>
      <c r="B5" s="18" t="s">
        <v>518</v>
      </c>
      <c r="C5" s="18" t="s">
        <v>913</v>
      </c>
      <c r="D5" s="18" t="s">
        <v>13</v>
      </c>
      <c r="E5" s="18" t="s">
        <v>43</v>
      </c>
      <c r="F5" s="18" t="s">
        <v>948</v>
      </c>
      <c r="G5" s="18" t="str">
        <f t="shared" si="0"/>
        <v>Sexta Legislatura (2011-2014)</v>
      </c>
      <c r="H5" s="56"/>
      <c r="I5" s="56"/>
      <c r="J5" s="56"/>
      <c r="K5" s="56"/>
      <c r="L5" s="56"/>
      <c r="M5" s="56"/>
      <c r="N5" s="56"/>
      <c r="O5" s="56"/>
      <c r="P5" s="56"/>
      <c r="Q5" s="56"/>
      <c r="R5" s="56"/>
      <c r="S5" s="56"/>
      <c r="T5" s="56"/>
      <c r="U5" s="56"/>
      <c r="V5" s="56"/>
      <c r="W5" s="56"/>
      <c r="X5" s="56"/>
      <c r="Y5" s="56"/>
      <c r="Z5" s="56"/>
      <c r="AA5" s="56"/>
    </row>
    <row r="6" spans="1:27" ht="15.75" customHeight="1" x14ac:dyDescent="0.2">
      <c r="A6" s="18" t="s">
        <v>912</v>
      </c>
      <c r="B6" s="17" t="s">
        <v>518</v>
      </c>
      <c r="C6" s="17" t="s">
        <v>913</v>
      </c>
      <c r="D6" s="17" t="s">
        <v>13</v>
      </c>
      <c r="E6" s="17" t="s">
        <v>43</v>
      </c>
      <c r="F6" s="17" t="s">
        <v>1085</v>
      </c>
      <c r="G6" s="17" t="str">
        <f t="shared" si="0"/>
        <v>Sexta Legislatura (2011-2014)</v>
      </c>
      <c r="H6" s="56"/>
      <c r="I6" s="56"/>
      <c r="J6" s="56"/>
      <c r="K6" s="56"/>
      <c r="L6" s="56"/>
      <c r="M6" s="56"/>
      <c r="N6" s="56"/>
      <c r="O6" s="56"/>
      <c r="P6" s="56"/>
      <c r="Q6" s="56"/>
      <c r="R6" s="56"/>
      <c r="S6" s="56"/>
      <c r="T6" s="56"/>
      <c r="U6" s="56"/>
      <c r="V6" s="56"/>
      <c r="W6" s="56"/>
      <c r="X6" s="56"/>
      <c r="Y6" s="56"/>
      <c r="Z6" s="56"/>
      <c r="AA6" s="56"/>
    </row>
    <row r="7" spans="1:27" ht="15.75" customHeight="1" x14ac:dyDescent="0.2">
      <c r="A7" s="18" t="s">
        <v>912</v>
      </c>
      <c r="B7" s="18" t="s">
        <v>518</v>
      </c>
      <c r="C7" s="18" t="s">
        <v>913</v>
      </c>
      <c r="D7" s="18" t="s">
        <v>13</v>
      </c>
      <c r="E7" s="18" t="s">
        <v>43</v>
      </c>
      <c r="F7" s="18" t="s">
        <v>1086</v>
      </c>
      <c r="G7" s="18" t="str">
        <f t="shared" si="0"/>
        <v>Sexta Legislatura (2011-2014)</v>
      </c>
      <c r="H7" s="56"/>
      <c r="I7" s="56"/>
      <c r="J7" s="56"/>
      <c r="K7" s="56"/>
      <c r="L7" s="56"/>
      <c r="M7" s="56"/>
      <c r="N7" s="56"/>
      <c r="O7" s="56"/>
      <c r="P7" s="56"/>
      <c r="Q7" s="56"/>
      <c r="R7" s="56"/>
      <c r="S7" s="56"/>
      <c r="T7" s="56"/>
      <c r="U7" s="56"/>
      <c r="V7" s="56"/>
      <c r="W7" s="56"/>
      <c r="X7" s="56"/>
      <c r="Y7" s="56"/>
      <c r="Z7" s="56"/>
      <c r="AA7" s="56"/>
    </row>
    <row r="8" spans="1:27" ht="15.75" customHeight="1" x14ac:dyDescent="0.2">
      <c r="A8" s="18" t="s">
        <v>912</v>
      </c>
      <c r="B8" s="17" t="s">
        <v>518</v>
      </c>
      <c r="C8" s="17" t="s">
        <v>913</v>
      </c>
      <c r="D8" s="17" t="s">
        <v>13</v>
      </c>
      <c r="E8" s="17" t="s">
        <v>43</v>
      </c>
      <c r="F8" s="17" t="s">
        <v>503</v>
      </c>
      <c r="G8" s="17" t="str">
        <f t="shared" si="0"/>
        <v>Sexta Legislatura (2011-2014)</v>
      </c>
      <c r="H8" s="56"/>
      <c r="I8" s="56"/>
      <c r="J8" s="56"/>
      <c r="K8" s="56"/>
      <c r="L8" s="56"/>
      <c r="M8" s="56"/>
      <c r="N8" s="56"/>
      <c r="O8" s="56"/>
      <c r="P8" s="56"/>
      <c r="Q8" s="56"/>
      <c r="R8" s="56"/>
      <c r="S8" s="56"/>
      <c r="T8" s="56"/>
      <c r="U8" s="56"/>
      <c r="V8" s="56"/>
      <c r="W8" s="56"/>
      <c r="X8" s="56"/>
      <c r="Y8" s="56"/>
      <c r="Z8" s="56"/>
      <c r="AA8" s="56"/>
    </row>
    <row r="9" spans="1:27" ht="15.75" customHeight="1" x14ac:dyDescent="0.2">
      <c r="A9" s="18" t="s">
        <v>912</v>
      </c>
      <c r="B9" s="18" t="s">
        <v>518</v>
      </c>
      <c r="C9" s="18" t="s">
        <v>913</v>
      </c>
      <c r="D9" s="18" t="s">
        <v>13</v>
      </c>
      <c r="E9" s="18" t="s">
        <v>43</v>
      </c>
      <c r="F9" s="18" t="s">
        <v>53</v>
      </c>
      <c r="G9" s="18" t="str">
        <f t="shared" si="0"/>
        <v>Sexta Legislatura (2011-2014)</v>
      </c>
      <c r="H9" s="56"/>
      <c r="I9" s="56"/>
      <c r="J9" s="56"/>
      <c r="K9" s="56"/>
      <c r="L9" s="56"/>
      <c r="M9" s="56"/>
      <c r="N9" s="56"/>
      <c r="O9" s="56"/>
      <c r="P9" s="56"/>
      <c r="Q9" s="56"/>
      <c r="R9" s="56"/>
      <c r="S9" s="56"/>
      <c r="T9" s="56"/>
      <c r="U9" s="56"/>
      <c r="V9" s="56"/>
      <c r="W9" s="56"/>
      <c r="X9" s="56"/>
      <c r="Y9" s="56"/>
      <c r="Z9" s="56"/>
      <c r="AA9" s="56"/>
    </row>
    <row r="10" spans="1:27" ht="15.75" customHeight="1" x14ac:dyDescent="0.2">
      <c r="A10" s="18" t="s">
        <v>912</v>
      </c>
      <c r="B10" s="17" t="s">
        <v>518</v>
      </c>
      <c r="C10" s="17" t="s">
        <v>913</v>
      </c>
      <c r="D10" s="17" t="s">
        <v>13</v>
      </c>
      <c r="E10" s="17" t="s">
        <v>43</v>
      </c>
      <c r="F10" s="17" t="s">
        <v>452</v>
      </c>
      <c r="G10" s="17" t="str">
        <f t="shared" si="0"/>
        <v>Sexta Legislatura (2011-2014)</v>
      </c>
      <c r="H10" s="56"/>
      <c r="I10" s="56"/>
      <c r="J10" s="56"/>
      <c r="K10" s="56"/>
      <c r="L10" s="56"/>
      <c r="M10" s="56"/>
      <c r="N10" s="56"/>
      <c r="O10" s="56"/>
      <c r="P10" s="56"/>
      <c r="Q10" s="56"/>
      <c r="R10" s="56"/>
      <c r="S10" s="56"/>
      <c r="T10" s="56"/>
      <c r="U10" s="56"/>
      <c r="V10" s="56"/>
      <c r="W10" s="56"/>
      <c r="X10" s="56"/>
      <c r="Y10" s="56"/>
      <c r="Z10" s="56"/>
      <c r="AA10" s="56"/>
    </row>
    <row r="11" spans="1:27" ht="15.75" customHeight="1" x14ac:dyDescent="0.2">
      <c r="A11" s="18" t="s">
        <v>912</v>
      </c>
      <c r="B11" s="18" t="s">
        <v>518</v>
      </c>
      <c r="C11" s="18" t="s">
        <v>913</v>
      </c>
      <c r="D11" s="18" t="s">
        <v>13</v>
      </c>
      <c r="E11" s="18" t="s">
        <v>43</v>
      </c>
      <c r="F11" s="18" t="s">
        <v>856</v>
      </c>
      <c r="G11" s="18" t="str">
        <f t="shared" si="0"/>
        <v>Sexta Legislatura (2011-2014)</v>
      </c>
      <c r="H11" s="56"/>
      <c r="I11" s="56"/>
      <c r="J11" s="56"/>
      <c r="K11" s="56"/>
      <c r="L11" s="56"/>
      <c r="M11" s="56"/>
      <c r="N11" s="56"/>
      <c r="O11" s="56"/>
      <c r="P11" s="56"/>
      <c r="Q11" s="56"/>
      <c r="R11" s="56"/>
      <c r="S11" s="56"/>
      <c r="T11" s="56"/>
      <c r="U11" s="56"/>
      <c r="V11" s="56"/>
      <c r="W11" s="56"/>
      <c r="X11" s="56"/>
      <c r="Y11" s="56"/>
      <c r="Z11" s="56"/>
      <c r="AA11" s="56"/>
    </row>
    <row r="12" spans="1:27" ht="15.75" customHeight="1" x14ac:dyDescent="0.2">
      <c r="A12" s="18" t="s">
        <v>912</v>
      </c>
      <c r="B12" s="17" t="s">
        <v>518</v>
      </c>
      <c r="C12" s="17" t="s">
        <v>913</v>
      </c>
      <c r="D12" s="17" t="s">
        <v>13</v>
      </c>
      <c r="E12" s="17" t="s">
        <v>43</v>
      </c>
      <c r="F12" s="17" t="s">
        <v>953</v>
      </c>
      <c r="G12" s="17" t="str">
        <f t="shared" si="0"/>
        <v>Sexta Legislatura (2011-2014)</v>
      </c>
      <c r="H12" s="56"/>
      <c r="I12" s="56"/>
      <c r="J12" s="56"/>
      <c r="K12" s="56"/>
      <c r="L12" s="56"/>
      <c r="M12" s="56"/>
      <c r="N12" s="56"/>
      <c r="O12" s="56"/>
      <c r="P12" s="56"/>
      <c r="Q12" s="56"/>
      <c r="R12" s="56"/>
      <c r="S12" s="56"/>
      <c r="T12" s="56"/>
      <c r="U12" s="56"/>
      <c r="V12" s="56"/>
      <c r="W12" s="56"/>
      <c r="X12" s="56"/>
      <c r="Y12" s="56"/>
      <c r="Z12" s="56"/>
      <c r="AA12" s="56"/>
    </row>
    <row r="13" spans="1:27" ht="15.75" customHeight="1" x14ac:dyDescent="0.2">
      <c r="A13" s="18" t="s">
        <v>912</v>
      </c>
      <c r="B13" s="18" t="s">
        <v>518</v>
      </c>
      <c r="C13" s="18" t="s">
        <v>913</v>
      </c>
      <c r="D13" s="18" t="s">
        <v>13</v>
      </c>
      <c r="E13" s="18" t="s">
        <v>43</v>
      </c>
      <c r="F13" s="18" t="s">
        <v>928</v>
      </c>
      <c r="G13" s="18" t="str">
        <f t="shared" si="0"/>
        <v>Sexta Legislatura (2011-2014)</v>
      </c>
      <c r="H13" s="56"/>
      <c r="I13" s="56"/>
      <c r="J13" s="56"/>
      <c r="K13" s="56"/>
      <c r="L13" s="56"/>
      <c r="M13" s="56"/>
      <c r="N13" s="56"/>
      <c r="O13" s="56"/>
      <c r="P13" s="56"/>
      <c r="Q13" s="56"/>
      <c r="R13" s="56"/>
      <c r="S13" s="56"/>
      <c r="T13" s="56"/>
      <c r="U13" s="56"/>
      <c r="V13" s="56"/>
      <c r="W13" s="56"/>
      <c r="X13" s="56"/>
      <c r="Y13" s="56"/>
      <c r="Z13" s="56"/>
      <c r="AA13" s="56"/>
    </row>
    <row r="14" spans="1:27" ht="15.75" customHeight="1" x14ac:dyDescent="0.2">
      <c r="A14" s="18" t="s">
        <v>912</v>
      </c>
      <c r="B14" s="17" t="s">
        <v>518</v>
      </c>
      <c r="C14" s="17" t="s">
        <v>913</v>
      </c>
      <c r="D14" s="17" t="s">
        <v>13</v>
      </c>
      <c r="E14" s="17" t="s">
        <v>43</v>
      </c>
      <c r="F14" s="17" t="s">
        <v>849</v>
      </c>
      <c r="G14" s="17" t="str">
        <f t="shared" si="0"/>
        <v>Sexta Legislatura (2011-2014)</v>
      </c>
      <c r="H14" s="56"/>
      <c r="I14" s="56"/>
      <c r="J14" s="56"/>
      <c r="K14" s="56"/>
      <c r="L14" s="56"/>
      <c r="M14" s="56"/>
      <c r="N14" s="56"/>
      <c r="O14" s="56"/>
      <c r="P14" s="56"/>
      <c r="Q14" s="56"/>
      <c r="R14" s="56"/>
      <c r="S14" s="56"/>
      <c r="T14" s="56"/>
      <c r="U14" s="56"/>
      <c r="V14" s="56"/>
      <c r="W14" s="56"/>
      <c r="X14" s="56"/>
      <c r="Y14" s="56"/>
      <c r="Z14" s="56"/>
      <c r="AA14" s="56"/>
    </row>
    <row r="15" spans="1:27" ht="15.75" customHeight="1" x14ac:dyDescent="0.2">
      <c r="A15" s="18" t="s">
        <v>912</v>
      </c>
      <c r="B15" s="18" t="s">
        <v>518</v>
      </c>
      <c r="C15" s="18" t="s">
        <v>913</v>
      </c>
      <c r="D15" s="18" t="s">
        <v>13</v>
      </c>
      <c r="E15" s="18" t="s">
        <v>43</v>
      </c>
      <c r="F15" s="18" t="s">
        <v>1057</v>
      </c>
      <c r="G15" s="18" t="str">
        <f t="shared" si="0"/>
        <v>Sexta Legislatura (2011-2014)</v>
      </c>
      <c r="H15" s="56"/>
      <c r="I15" s="56"/>
      <c r="J15" s="56"/>
      <c r="K15" s="56"/>
      <c r="L15" s="56"/>
      <c r="M15" s="56"/>
      <c r="N15" s="56"/>
      <c r="O15" s="56"/>
      <c r="P15" s="56"/>
      <c r="Q15" s="56"/>
      <c r="R15" s="56"/>
      <c r="S15" s="56"/>
      <c r="T15" s="56"/>
      <c r="U15" s="56"/>
      <c r="V15" s="56"/>
      <c r="W15" s="56"/>
      <c r="X15" s="56"/>
      <c r="Y15" s="56"/>
      <c r="Z15" s="56"/>
      <c r="AA15" s="56"/>
    </row>
    <row r="16" spans="1:27" ht="15.75" customHeight="1" x14ac:dyDescent="0.2">
      <c r="A16" s="18" t="s">
        <v>912</v>
      </c>
      <c r="B16" s="17" t="s">
        <v>518</v>
      </c>
      <c r="C16" s="17" t="s">
        <v>913</v>
      </c>
      <c r="D16" s="17" t="s">
        <v>13</v>
      </c>
      <c r="E16" s="17" t="s">
        <v>43</v>
      </c>
      <c r="F16" s="17" t="s">
        <v>549</v>
      </c>
      <c r="G16" s="17" t="str">
        <f t="shared" si="0"/>
        <v>Sexta Legislatura (2011-2014)</v>
      </c>
      <c r="H16" s="56"/>
      <c r="I16" s="56"/>
      <c r="J16" s="56"/>
      <c r="K16" s="56"/>
      <c r="L16" s="56"/>
      <c r="M16" s="56"/>
      <c r="N16" s="56"/>
      <c r="O16" s="56"/>
      <c r="P16" s="56"/>
      <c r="Q16" s="56"/>
      <c r="R16" s="56"/>
      <c r="S16" s="56"/>
      <c r="T16" s="56"/>
      <c r="U16" s="56"/>
      <c r="V16" s="56"/>
      <c r="W16" s="56"/>
      <c r="X16" s="56"/>
      <c r="Y16" s="56"/>
      <c r="Z16" s="56"/>
      <c r="AA16" s="56"/>
    </row>
    <row r="17" spans="1:27" ht="15.75" customHeight="1" x14ac:dyDescent="0.2">
      <c r="A17" s="18" t="s">
        <v>912</v>
      </c>
      <c r="B17" s="18" t="s">
        <v>518</v>
      </c>
      <c r="C17" s="18" t="s">
        <v>913</v>
      </c>
      <c r="D17" s="18" t="s">
        <v>13</v>
      </c>
      <c r="E17" s="18" t="s">
        <v>43</v>
      </c>
      <c r="F17" s="18" t="s">
        <v>1087</v>
      </c>
      <c r="G17" s="18" t="str">
        <f t="shared" si="0"/>
        <v>Sexta Legislatura (2011-2014)</v>
      </c>
      <c r="H17" s="56"/>
      <c r="I17" s="56"/>
      <c r="J17" s="56"/>
      <c r="K17" s="56"/>
      <c r="L17" s="56"/>
      <c r="M17" s="56"/>
      <c r="N17" s="56"/>
      <c r="O17" s="56"/>
      <c r="P17" s="56"/>
      <c r="Q17" s="56"/>
      <c r="R17" s="56"/>
      <c r="S17" s="56"/>
      <c r="T17" s="56"/>
      <c r="U17" s="56"/>
      <c r="V17" s="56"/>
      <c r="W17" s="56"/>
      <c r="X17" s="56"/>
      <c r="Y17" s="56"/>
      <c r="Z17" s="56"/>
      <c r="AA17" s="56"/>
    </row>
    <row r="18" spans="1:27" ht="15.75" customHeight="1" x14ac:dyDescent="0.2">
      <c r="A18" s="18" t="s">
        <v>912</v>
      </c>
      <c r="B18" s="17" t="s">
        <v>518</v>
      </c>
      <c r="C18" s="17" t="s">
        <v>913</v>
      </c>
      <c r="D18" s="17" t="s">
        <v>13</v>
      </c>
      <c r="E18" s="17" t="s">
        <v>43</v>
      </c>
      <c r="F18" s="17" t="s">
        <v>1088</v>
      </c>
      <c r="G18" s="17" t="str">
        <f t="shared" si="0"/>
        <v>Sexta Legislatura (2011-2014)</v>
      </c>
      <c r="H18" s="56"/>
      <c r="I18" s="56"/>
      <c r="J18" s="56"/>
      <c r="K18" s="56"/>
      <c r="L18" s="56"/>
      <c r="M18" s="56"/>
      <c r="N18" s="56"/>
      <c r="O18" s="56"/>
      <c r="P18" s="56"/>
      <c r="Q18" s="56"/>
      <c r="R18" s="56"/>
      <c r="S18" s="56"/>
      <c r="T18" s="56"/>
      <c r="U18" s="56"/>
      <c r="V18" s="56"/>
      <c r="W18" s="56"/>
      <c r="X18" s="56"/>
      <c r="Y18" s="56"/>
      <c r="Z18" s="56"/>
      <c r="AA18" s="56"/>
    </row>
    <row r="19" spans="1:27" ht="15.75" customHeight="1" x14ac:dyDescent="0.2">
      <c r="A19" s="18" t="s">
        <v>912</v>
      </c>
      <c r="B19" s="18" t="s">
        <v>518</v>
      </c>
      <c r="C19" s="18" t="s">
        <v>913</v>
      </c>
      <c r="D19" s="18" t="s">
        <v>13</v>
      </c>
      <c r="E19" s="18" t="s">
        <v>43</v>
      </c>
      <c r="F19" s="18" t="s">
        <v>943</v>
      </c>
      <c r="G19" s="18" t="str">
        <f t="shared" si="0"/>
        <v>Sexta Legislatura (2011-2014)</v>
      </c>
      <c r="H19" s="56"/>
      <c r="I19" s="56"/>
      <c r="J19" s="56"/>
      <c r="K19" s="56"/>
      <c r="L19" s="56"/>
      <c r="M19" s="56"/>
      <c r="N19" s="56"/>
      <c r="O19" s="56"/>
      <c r="P19" s="56"/>
      <c r="Q19" s="56"/>
      <c r="R19" s="56"/>
      <c r="S19" s="56"/>
      <c r="T19" s="56"/>
      <c r="U19" s="56"/>
      <c r="V19" s="56"/>
      <c r="W19" s="56"/>
      <c r="X19" s="56"/>
      <c r="Y19" s="56"/>
      <c r="Z19" s="56"/>
      <c r="AA19" s="56"/>
    </row>
    <row r="20" spans="1:27" ht="15.75" customHeight="1" x14ac:dyDescent="0.2">
      <c r="A20" s="18" t="s">
        <v>912</v>
      </c>
      <c r="B20" s="17" t="s">
        <v>518</v>
      </c>
      <c r="C20" s="17" t="s">
        <v>913</v>
      </c>
      <c r="D20" s="17" t="s">
        <v>13</v>
      </c>
      <c r="E20" s="17" t="s">
        <v>43</v>
      </c>
      <c r="F20" s="17" t="s">
        <v>477</v>
      </c>
      <c r="G20" s="17" t="str">
        <f t="shared" si="0"/>
        <v>Sexta Legislatura (2011-2014)</v>
      </c>
      <c r="H20" s="56"/>
      <c r="I20" s="56"/>
      <c r="J20" s="56"/>
      <c r="K20" s="56"/>
      <c r="L20" s="56"/>
      <c r="M20" s="56"/>
      <c r="N20" s="56"/>
      <c r="O20" s="56"/>
      <c r="P20" s="56"/>
      <c r="Q20" s="56"/>
      <c r="R20" s="56"/>
      <c r="S20" s="56"/>
      <c r="T20" s="56"/>
      <c r="U20" s="56"/>
      <c r="V20" s="56"/>
      <c r="W20" s="56"/>
      <c r="X20" s="56"/>
      <c r="Y20" s="56"/>
      <c r="Z20" s="56"/>
      <c r="AA20" s="56"/>
    </row>
    <row r="21" spans="1:27" ht="15.75" customHeight="1" x14ac:dyDescent="0.2">
      <c r="A21" s="18" t="s">
        <v>912</v>
      </c>
      <c r="B21" s="18" t="s">
        <v>518</v>
      </c>
      <c r="C21" s="18" t="s">
        <v>913</v>
      </c>
      <c r="D21" s="18" t="s">
        <v>13</v>
      </c>
      <c r="E21" s="18" t="s">
        <v>43</v>
      </c>
      <c r="F21" s="18" t="s">
        <v>1052</v>
      </c>
      <c r="G21" s="18" t="str">
        <f t="shared" si="0"/>
        <v>Sexta Legislatura (2011-2014)</v>
      </c>
      <c r="H21" s="56"/>
      <c r="I21" s="56"/>
      <c r="J21" s="56"/>
      <c r="K21" s="56"/>
      <c r="L21" s="56"/>
      <c r="M21" s="56"/>
      <c r="N21" s="56"/>
      <c r="O21" s="56"/>
      <c r="P21" s="56"/>
      <c r="Q21" s="56"/>
      <c r="R21" s="56"/>
      <c r="S21" s="56"/>
      <c r="T21" s="56"/>
      <c r="U21" s="56"/>
      <c r="V21" s="56"/>
      <c r="W21" s="56"/>
      <c r="X21" s="56"/>
      <c r="Y21" s="56"/>
      <c r="Z21" s="56"/>
      <c r="AA21" s="56"/>
    </row>
    <row r="22" spans="1:27" ht="15.75" customHeight="1" x14ac:dyDescent="0.2">
      <c r="A22" s="18" t="s">
        <v>912</v>
      </c>
      <c r="B22" s="17" t="s">
        <v>518</v>
      </c>
      <c r="C22" s="17" t="s">
        <v>913</v>
      </c>
      <c r="D22" s="17" t="s">
        <v>13</v>
      </c>
      <c r="E22" s="17" t="s">
        <v>43</v>
      </c>
      <c r="F22" s="17" t="s">
        <v>1089</v>
      </c>
      <c r="G22" s="17" t="str">
        <f t="shared" si="0"/>
        <v>Sexta Legislatura (2011-2014)</v>
      </c>
      <c r="H22" s="56"/>
      <c r="I22" s="56"/>
      <c r="J22" s="56"/>
      <c r="K22" s="56"/>
      <c r="L22" s="56"/>
      <c r="M22" s="56"/>
      <c r="N22" s="56"/>
      <c r="O22" s="56"/>
      <c r="P22" s="56"/>
      <c r="Q22" s="56"/>
      <c r="R22" s="56"/>
      <c r="S22" s="56"/>
      <c r="T22" s="56"/>
      <c r="U22" s="56"/>
      <c r="V22" s="56"/>
      <c r="W22" s="56"/>
      <c r="X22" s="56"/>
      <c r="Y22" s="56"/>
      <c r="Z22" s="56"/>
      <c r="AA22" s="56"/>
    </row>
    <row r="23" spans="1:27" ht="15.75" customHeight="1" x14ac:dyDescent="0.2">
      <c r="A23" s="18" t="s">
        <v>912</v>
      </c>
      <c r="B23" s="18" t="s">
        <v>518</v>
      </c>
      <c r="C23" s="18" t="s">
        <v>913</v>
      </c>
      <c r="D23" s="18" t="s">
        <v>13</v>
      </c>
      <c r="E23" s="18" t="s">
        <v>43</v>
      </c>
      <c r="F23" s="18" t="s">
        <v>1090</v>
      </c>
      <c r="G23" s="18" t="str">
        <f t="shared" si="0"/>
        <v>Sexta Legislatura (2011-2014)</v>
      </c>
      <c r="H23" s="56"/>
      <c r="I23" s="56"/>
      <c r="J23" s="56"/>
      <c r="K23" s="56"/>
      <c r="L23" s="56"/>
      <c r="M23" s="56"/>
      <c r="N23" s="56"/>
      <c r="O23" s="56"/>
      <c r="P23" s="56"/>
      <c r="Q23" s="56"/>
      <c r="R23" s="56"/>
      <c r="S23" s="56"/>
      <c r="T23" s="56"/>
      <c r="U23" s="56"/>
      <c r="V23" s="56"/>
      <c r="W23" s="56"/>
      <c r="X23" s="56"/>
      <c r="Y23" s="56"/>
      <c r="Z23" s="56"/>
      <c r="AA23" s="56"/>
    </row>
    <row r="24" spans="1:27" ht="15.75" customHeight="1" x14ac:dyDescent="0.2">
      <c r="A24" s="18" t="s">
        <v>912</v>
      </c>
      <c r="B24" s="17" t="s">
        <v>518</v>
      </c>
      <c r="C24" s="17" t="s">
        <v>913</v>
      </c>
      <c r="D24" s="17" t="s">
        <v>13</v>
      </c>
      <c r="E24" s="17" t="s">
        <v>43</v>
      </c>
      <c r="F24" s="17" t="s">
        <v>622</v>
      </c>
      <c r="G24" s="17" t="str">
        <f t="shared" si="0"/>
        <v>Sexta Legislatura (2011-2014)</v>
      </c>
      <c r="H24" s="56"/>
      <c r="I24" s="56"/>
      <c r="J24" s="56"/>
      <c r="K24" s="56"/>
      <c r="L24" s="56"/>
      <c r="M24" s="56"/>
      <c r="N24" s="56"/>
      <c r="O24" s="56"/>
      <c r="P24" s="56"/>
      <c r="Q24" s="56"/>
      <c r="R24" s="56"/>
      <c r="S24" s="56"/>
      <c r="T24" s="56"/>
      <c r="U24" s="56"/>
      <c r="V24" s="56"/>
      <c r="W24" s="56"/>
      <c r="X24" s="56"/>
      <c r="Y24" s="56"/>
      <c r="Z24" s="56"/>
      <c r="AA24" s="56"/>
    </row>
    <row r="25" spans="1:27" ht="15.75" customHeight="1" x14ac:dyDescent="0.2">
      <c r="A25" s="18" t="s">
        <v>912</v>
      </c>
      <c r="B25" s="18" t="s">
        <v>518</v>
      </c>
      <c r="C25" s="18" t="s">
        <v>913</v>
      </c>
      <c r="D25" s="18" t="s">
        <v>13</v>
      </c>
      <c r="E25" s="18" t="s">
        <v>43</v>
      </c>
      <c r="F25" s="18" t="s">
        <v>843</v>
      </c>
      <c r="G25" s="18" t="str">
        <f t="shared" si="0"/>
        <v>Sexta Legislatura (2011-2014)</v>
      </c>
      <c r="H25" s="56"/>
      <c r="I25" s="56"/>
      <c r="J25" s="56"/>
      <c r="K25" s="56"/>
      <c r="L25" s="56"/>
      <c r="M25" s="56"/>
      <c r="N25" s="56"/>
      <c r="O25" s="56"/>
      <c r="P25" s="56"/>
      <c r="Q25" s="56"/>
      <c r="R25" s="56"/>
      <c r="S25" s="56"/>
      <c r="T25" s="56"/>
      <c r="U25" s="56"/>
      <c r="V25" s="56"/>
      <c r="W25" s="56"/>
      <c r="X25" s="56"/>
      <c r="Y25" s="56"/>
      <c r="Z25" s="56"/>
      <c r="AA25" s="56"/>
    </row>
    <row r="26" spans="1:27" ht="15.75" customHeight="1" x14ac:dyDescent="0.2">
      <c r="A26" s="53" t="s">
        <v>915</v>
      </c>
      <c r="B26" s="53" t="s">
        <v>916</v>
      </c>
      <c r="C26" s="53" t="s">
        <v>917</v>
      </c>
      <c r="D26" s="17" t="s">
        <v>13</v>
      </c>
      <c r="E26" s="53" t="s">
        <v>503</v>
      </c>
      <c r="F26" s="53" t="s">
        <v>953</v>
      </c>
      <c r="G26" s="53" t="str">
        <f t="shared" si="0"/>
        <v>Sexta Legislatura (2011-2014)</v>
      </c>
      <c r="H26" s="56"/>
      <c r="I26" s="56"/>
      <c r="J26" s="56"/>
      <c r="K26" s="56"/>
      <c r="L26" s="56"/>
      <c r="M26" s="56"/>
      <c r="N26" s="56"/>
      <c r="O26" s="56"/>
      <c r="P26" s="56"/>
      <c r="Q26" s="56"/>
      <c r="R26" s="56"/>
      <c r="S26" s="56"/>
      <c r="T26" s="56"/>
      <c r="U26" s="56"/>
      <c r="V26" s="56"/>
      <c r="W26" s="56"/>
      <c r="X26" s="56"/>
      <c r="Y26" s="56"/>
      <c r="Z26" s="56"/>
      <c r="AA26" s="56"/>
    </row>
    <row r="27" spans="1:27" ht="15.75" customHeight="1" x14ac:dyDescent="0.2">
      <c r="A27" s="54" t="s">
        <v>915</v>
      </c>
      <c r="B27" s="54" t="s">
        <v>916</v>
      </c>
      <c r="C27" s="54" t="s">
        <v>917</v>
      </c>
      <c r="D27" s="18" t="s">
        <v>13</v>
      </c>
      <c r="E27" s="54" t="s">
        <v>503</v>
      </c>
      <c r="F27" s="54" t="s">
        <v>1090</v>
      </c>
      <c r="G27" s="54" t="str">
        <f t="shared" si="0"/>
        <v>Sexta Legislatura (2011-2014)</v>
      </c>
      <c r="H27" s="56"/>
      <c r="I27" s="56"/>
      <c r="J27" s="56"/>
      <c r="K27" s="56"/>
      <c r="L27" s="56"/>
      <c r="M27" s="56"/>
      <c r="N27" s="56"/>
      <c r="O27" s="56"/>
      <c r="P27" s="56"/>
      <c r="Q27" s="56"/>
      <c r="R27" s="56"/>
      <c r="S27" s="56"/>
      <c r="T27" s="56"/>
      <c r="U27" s="56"/>
      <c r="V27" s="56"/>
      <c r="W27" s="56"/>
      <c r="X27" s="56"/>
      <c r="Y27" s="56"/>
      <c r="Z27" s="56"/>
      <c r="AA27" s="56"/>
    </row>
    <row r="28" spans="1:27" ht="15.75" customHeight="1" x14ac:dyDescent="0.2">
      <c r="A28" s="53" t="s">
        <v>915</v>
      </c>
      <c r="B28" s="53" t="s">
        <v>916</v>
      </c>
      <c r="C28" s="53" t="s">
        <v>917</v>
      </c>
      <c r="D28" s="17" t="s">
        <v>13</v>
      </c>
      <c r="E28" s="53" t="s">
        <v>503</v>
      </c>
      <c r="F28" s="53" t="s">
        <v>1091</v>
      </c>
      <c r="G28" s="53" t="str">
        <f t="shared" si="0"/>
        <v>Sexta Legislatura (2011-2014)</v>
      </c>
      <c r="H28" s="56"/>
      <c r="I28" s="56"/>
      <c r="J28" s="56"/>
      <c r="K28" s="56"/>
      <c r="L28" s="56"/>
      <c r="M28" s="56"/>
      <c r="N28" s="56"/>
      <c r="O28" s="56"/>
      <c r="P28" s="56"/>
      <c r="Q28" s="56"/>
      <c r="R28" s="56"/>
      <c r="S28" s="56"/>
      <c r="T28" s="56"/>
      <c r="U28" s="56"/>
      <c r="V28" s="56"/>
      <c r="W28" s="56"/>
      <c r="X28" s="56"/>
      <c r="Y28" s="56"/>
      <c r="Z28" s="56"/>
      <c r="AA28" s="56"/>
    </row>
    <row r="29" spans="1:27" ht="15.75" customHeight="1" x14ac:dyDescent="0.2">
      <c r="A29" s="18" t="s">
        <v>919</v>
      </c>
      <c r="B29" s="18" t="s">
        <v>598</v>
      </c>
      <c r="C29" s="18" t="s">
        <v>920</v>
      </c>
      <c r="D29" s="18" t="s">
        <v>15</v>
      </c>
      <c r="E29" s="18" t="s">
        <v>452</v>
      </c>
      <c r="F29" s="18" t="s">
        <v>452</v>
      </c>
      <c r="G29" s="18" t="str">
        <f t="shared" si="0"/>
        <v>Sexta Legislatura (2011-2014)</v>
      </c>
      <c r="H29" s="56"/>
      <c r="I29" s="56"/>
      <c r="J29" s="56"/>
      <c r="K29" s="56"/>
      <c r="L29" s="56"/>
      <c r="M29" s="56"/>
      <c r="N29" s="56"/>
      <c r="O29" s="56"/>
      <c r="P29" s="56"/>
      <c r="Q29" s="56"/>
      <c r="R29" s="56"/>
      <c r="S29" s="56"/>
      <c r="T29" s="56"/>
      <c r="U29" s="56"/>
      <c r="V29" s="56"/>
      <c r="W29" s="56"/>
      <c r="X29" s="56"/>
      <c r="Y29" s="56"/>
      <c r="Z29" s="56"/>
      <c r="AA29" s="56"/>
    </row>
    <row r="30" spans="1:27" ht="15.75" customHeight="1" x14ac:dyDescent="0.2">
      <c r="A30" s="17" t="s">
        <v>919</v>
      </c>
      <c r="B30" s="17" t="s">
        <v>598</v>
      </c>
      <c r="C30" s="17" t="s">
        <v>920</v>
      </c>
      <c r="D30" s="17" t="s">
        <v>15</v>
      </c>
      <c r="E30" s="17" t="s">
        <v>452</v>
      </c>
      <c r="F30" s="17" t="s">
        <v>1087</v>
      </c>
      <c r="G30" s="17" t="str">
        <f t="shared" si="0"/>
        <v>Sexta Legislatura (2011-2014)</v>
      </c>
      <c r="H30" s="56"/>
      <c r="I30" s="56"/>
      <c r="J30" s="56"/>
      <c r="K30" s="56"/>
      <c r="L30" s="56"/>
      <c r="M30" s="56"/>
      <c r="N30" s="56"/>
      <c r="O30" s="56"/>
      <c r="P30" s="56"/>
      <c r="Q30" s="56"/>
      <c r="R30" s="56"/>
      <c r="S30" s="56"/>
      <c r="T30" s="56"/>
      <c r="U30" s="56"/>
      <c r="V30" s="56"/>
      <c r="W30" s="56"/>
      <c r="X30" s="56"/>
      <c r="Y30" s="56"/>
      <c r="Z30" s="56"/>
      <c r="AA30" s="56"/>
    </row>
    <row r="31" spans="1:27" ht="15.75" customHeight="1" x14ac:dyDescent="0.2">
      <c r="A31" s="18" t="s">
        <v>919</v>
      </c>
      <c r="B31" s="18" t="s">
        <v>598</v>
      </c>
      <c r="C31" s="18" t="s">
        <v>920</v>
      </c>
      <c r="D31" s="18" t="s">
        <v>15</v>
      </c>
      <c r="E31" s="18" t="s">
        <v>452</v>
      </c>
      <c r="F31" s="18" t="s">
        <v>299</v>
      </c>
      <c r="G31" s="18" t="str">
        <f t="shared" si="0"/>
        <v>Sexta Legislatura (2011-2014)</v>
      </c>
      <c r="H31" s="56"/>
      <c r="I31" s="56"/>
      <c r="J31" s="56"/>
      <c r="K31" s="56"/>
      <c r="L31" s="56"/>
      <c r="M31" s="56"/>
      <c r="N31" s="56"/>
      <c r="O31" s="56"/>
      <c r="P31" s="56"/>
      <c r="Q31" s="56"/>
      <c r="R31" s="56"/>
      <c r="S31" s="56"/>
      <c r="T31" s="56"/>
      <c r="U31" s="56"/>
      <c r="V31" s="56"/>
      <c r="W31" s="56"/>
      <c r="X31" s="56"/>
      <c r="Y31" s="56"/>
      <c r="Z31" s="56"/>
      <c r="AA31" s="56"/>
    </row>
    <row r="32" spans="1:27" ht="15.75" customHeight="1" x14ac:dyDescent="0.2">
      <c r="A32" s="17" t="s">
        <v>919</v>
      </c>
      <c r="B32" s="17" t="s">
        <v>598</v>
      </c>
      <c r="C32" s="17" t="s">
        <v>920</v>
      </c>
      <c r="D32" s="17" t="s">
        <v>15</v>
      </c>
      <c r="E32" s="17" t="s">
        <v>452</v>
      </c>
      <c r="F32" s="17" t="s">
        <v>1057</v>
      </c>
      <c r="G32" s="17" t="str">
        <f t="shared" si="0"/>
        <v>Sexta Legislatura (2011-2014)</v>
      </c>
      <c r="H32" s="56"/>
      <c r="I32" s="56"/>
      <c r="J32" s="56"/>
      <c r="K32" s="56"/>
      <c r="L32" s="56"/>
      <c r="M32" s="56"/>
      <c r="N32" s="56"/>
      <c r="O32" s="56"/>
      <c r="P32" s="56"/>
      <c r="Q32" s="56"/>
      <c r="R32" s="56"/>
      <c r="S32" s="56"/>
      <c r="T32" s="56"/>
      <c r="U32" s="56"/>
      <c r="V32" s="56"/>
      <c r="W32" s="56"/>
      <c r="X32" s="56"/>
      <c r="Y32" s="56"/>
      <c r="Z32" s="56"/>
      <c r="AA32" s="56"/>
    </row>
    <row r="33" spans="1:27" ht="15.75" customHeight="1" x14ac:dyDescent="0.2">
      <c r="A33" s="18" t="s">
        <v>919</v>
      </c>
      <c r="B33" s="18" t="s">
        <v>598</v>
      </c>
      <c r="C33" s="18" t="s">
        <v>920</v>
      </c>
      <c r="D33" s="18" t="s">
        <v>15</v>
      </c>
      <c r="E33" s="18" t="s">
        <v>452</v>
      </c>
      <c r="F33" s="18" t="s">
        <v>1085</v>
      </c>
      <c r="G33" s="18" t="str">
        <f t="shared" si="0"/>
        <v>Sexta Legislatura (2011-2014)</v>
      </c>
      <c r="H33" s="56"/>
      <c r="I33" s="56"/>
      <c r="J33" s="56"/>
      <c r="K33" s="56"/>
      <c r="L33" s="56"/>
      <c r="M33" s="56"/>
      <c r="N33" s="56"/>
      <c r="O33" s="56"/>
      <c r="P33" s="56"/>
      <c r="Q33" s="56"/>
      <c r="R33" s="56"/>
      <c r="S33" s="56"/>
      <c r="T33" s="56"/>
      <c r="U33" s="56"/>
      <c r="V33" s="56"/>
      <c r="W33" s="56"/>
      <c r="X33" s="56"/>
      <c r="Y33" s="56"/>
      <c r="Z33" s="56"/>
      <c r="AA33" s="56"/>
    </row>
    <row r="34" spans="1:27" ht="15.75" customHeight="1" x14ac:dyDescent="0.2">
      <c r="A34" s="17" t="s">
        <v>919</v>
      </c>
      <c r="B34" s="17" t="s">
        <v>598</v>
      </c>
      <c r="C34" s="17" t="s">
        <v>920</v>
      </c>
      <c r="D34" s="17" t="s">
        <v>15</v>
      </c>
      <c r="E34" s="17" t="s">
        <v>452</v>
      </c>
      <c r="F34" s="17" t="s">
        <v>928</v>
      </c>
      <c r="G34" s="17" t="str">
        <f t="shared" si="0"/>
        <v>Sexta Legislatura (2011-2014)</v>
      </c>
      <c r="H34" s="56"/>
      <c r="I34" s="56"/>
      <c r="J34" s="56"/>
      <c r="K34" s="56"/>
      <c r="L34" s="56"/>
      <c r="M34" s="56"/>
      <c r="N34" s="56"/>
      <c r="O34" s="56"/>
      <c r="P34" s="56"/>
      <c r="Q34" s="56"/>
      <c r="R34" s="56"/>
      <c r="S34" s="56"/>
      <c r="T34" s="56"/>
      <c r="U34" s="56"/>
      <c r="V34" s="56"/>
      <c r="W34" s="56"/>
      <c r="X34" s="56"/>
      <c r="Y34" s="56"/>
      <c r="Z34" s="56"/>
      <c r="AA34" s="56"/>
    </row>
    <row r="35" spans="1:27" ht="15.75" customHeight="1" x14ac:dyDescent="0.2">
      <c r="A35" s="18" t="s">
        <v>919</v>
      </c>
      <c r="B35" s="18" t="s">
        <v>598</v>
      </c>
      <c r="C35" s="18" t="s">
        <v>920</v>
      </c>
      <c r="D35" s="18" t="s">
        <v>15</v>
      </c>
      <c r="E35" s="18" t="s">
        <v>452</v>
      </c>
      <c r="F35" s="18" t="s">
        <v>953</v>
      </c>
      <c r="G35" s="18" t="str">
        <f t="shared" si="0"/>
        <v>Sexta Legislatura (2011-2014)</v>
      </c>
      <c r="H35" s="56"/>
      <c r="I35" s="56"/>
      <c r="J35" s="56"/>
      <c r="K35" s="56"/>
      <c r="L35" s="56"/>
      <c r="M35" s="56"/>
      <c r="N35" s="56"/>
      <c r="O35" s="56"/>
      <c r="P35" s="56"/>
      <c r="Q35" s="56"/>
      <c r="R35" s="56"/>
      <c r="S35" s="56"/>
      <c r="T35" s="56"/>
      <c r="U35" s="56"/>
      <c r="V35" s="56"/>
      <c r="W35" s="56"/>
      <c r="X35" s="56"/>
      <c r="Y35" s="56"/>
      <c r="Z35" s="56"/>
      <c r="AA35" s="56"/>
    </row>
    <row r="36" spans="1:27" ht="15.75" customHeight="1" x14ac:dyDescent="0.2">
      <c r="A36" s="17" t="s">
        <v>919</v>
      </c>
      <c r="B36" s="17" t="s">
        <v>598</v>
      </c>
      <c r="C36" s="17" t="s">
        <v>920</v>
      </c>
      <c r="D36" s="17" t="s">
        <v>15</v>
      </c>
      <c r="E36" s="17" t="s">
        <v>452</v>
      </c>
      <c r="F36" s="17" t="s">
        <v>948</v>
      </c>
      <c r="G36" s="17" t="str">
        <f t="shared" si="0"/>
        <v>Sexta Legislatura (2011-2014)</v>
      </c>
      <c r="H36" s="56"/>
      <c r="I36" s="56"/>
      <c r="J36" s="56"/>
      <c r="K36" s="56"/>
      <c r="L36" s="56"/>
      <c r="M36" s="56"/>
      <c r="N36" s="56"/>
      <c r="O36" s="56"/>
      <c r="P36" s="56"/>
      <c r="Q36" s="56"/>
      <c r="R36" s="56"/>
      <c r="S36" s="56"/>
      <c r="T36" s="56"/>
      <c r="U36" s="56"/>
      <c r="V36" s="56"/>
      <c r="W36" s="56"/>
      <c r="X36" s="56"/>
      <c r="Y36" s="56"/>
      <c r="Z36" s="56"/>
      <c r="AA36" s="56"/>
    </row>
    <row r="37" spans="1:27" ht="15.75" customHeight="1" x14ac:dyDescent="0.2">
      <c r="A37" s="18" t="s">
        <v>919</v>
      </c>
      <c r="B37" s="18" t="s">
        <v>598</v>
      </c>
      <c r="C37" s="18" t="s">
        <v>920</v>
      </c>
      <c r="D37" s="18" t="s">
        <v>15</v>
      </c>
      <c r="E37" s="18" t="s">
        <v>452</v>
      </c>
      <c r="F37" s="18" t="s">
        <v>903</v>
      </c>
      <c r="G37" s="18" t="str">
        <f t="shared" si="0"/>
        <v>Sexta Legislatura (2011-2014)</v>
      </c>
      <c r="H37" s="56"/>
      <c r="I37" s="56"/>
      <c r="J37" s="56"/>
      <c r="K37" s="56"/>
      <c r="L37" s="56"/>
      <c r="M37" s="56"/>
      <c r="N37" s="56"/>
      <c r="O37" s="56"/>
      <c r="P37" s="56"/>
      <c r="Q37" s="56"/>
      <c r="R37" s="56"/>
      <c r="S37" s="56"/>
      <c r="T37" s="56"/>
      <c r="U37" s="56"/>
      <c r="V37" s="56"/>
      <c r="W37" s="56"/>
      <c r="X37" s="56"/>
      <c r="Y37" s="56"/>
      <c r="Z37" s="56"/>
      <c r="AA37" s="56"/>
    </row>
    <row r="38" spans="1:27" ht="15.75" customHeight="1" x14ac:dyDescent="0.2">
      <c r="A38" s="17" t="s">
        <v>919</v>
      </c>
      <c r="B38" s="17" t="s">
        <v>598</v>
      </c>
      <c r="C38" s="17" t="s">
        <v>920</v>
      </c>
      <c r="D38" s="17" t="s">
        <v>15</v>
      </c>
      <c r="E38" s="17" t="s">
        <v>452</v>
      </c>
      <c r="F38" s="17" t="s">
        <v>856</v>
      </c>
      <c r="G38" s="17" t="str">
        <f t="shared" si="0"/>
        <v>Sexta Legislatura (2011-2014)</v>
      </c>
      <c r="H38" s="56"/>
      <c r="I38" s="56"/>
      <c r="J38" s="56"/>
      <c r="K38" s="56"/>
      <c r="L38" s="56"/>
      <c r="M38" s="56"/>
      <c r="N38" s="56"/>
      <c r="O38" s="56"/>
      <c r="P38" s="56"/>
      <c r="Q38" s="56"/>
      <c r="R38" s="56"/>
      <c r="S38" s="56"/>
      <c r="T38" s="56"/>
      <c r="U38" s="56"/>
      <c r="V38" s="56"/>
      <c r="W38" s="56"/>
      <c r="X38" s="56"/>
      <c r="Y38" s="56"/>
      <c r="Z38" s="56"/>
      <c r="AA38" s="56"/>
    </row>
    <row r="39" spans="1:27" ht="15.75" customHeight="1" x14ac:dyDescent="0.2">
      <c r="A39" s="18" t="s">
        <v>919</v>
      </c>
      <c r="B39" s="18" t="s">
        <v>598</v>
      </c>
      <c r="C39" s="18" t="s">
        <v>920</v>
      </c>
      <c r="D39" s="18" t="s">
        <v>15</v>
      </c>
      <c r="E39" s="18" t="s">
        <v>452</v>
      </c>
      <c r="F39" s="18" t="s">
        <v>549</v>
      </c>
      <c r="G39" s="18" t="str">
        <f t="shared" si="0"/>
        <v>Sexta Legislatura (2011-2014)</v>
      </c>
      <c r="H39" s="56"/>
      <c r="I39" s="56"/>
      <c r="J39" s="56"/>
      <c r="K39" s="56"/>
      <c r="L39" s="56"/>
      <c r="M39" s="56"/>
      <c r="N39" s="56"/>
      <c r="O39" s="56"/>
      <c r="P39" s="56"/>
      <c r="Q39" s="56"/>
      <c r="R39" s="56"/>
      <c r="S39" s="56"/>
      <c r="T39" s="56"/>
      <c r="U39" s="56"/>
      <c r="V39" s="56"/>
      <c r="W39" s="56"/>
      <c r="X39" s="56"/>
      <c r="Y39" s="56"/>
      <c r="Z39" s="56"/>
      <c r="AA39" s="56"/>
    </row>
    <row r="40" spans="1:27" ht="15.75" customHeight="1" x14ac:dyDescent="0.2">
      <c r="A40" s="17" t="s">
        <v>919</v>
      </c>
      <c r="B40" s="17" t="s">
        <v>598</v>
      </c>
      <c r="C40" s="17" t="s">
        <v>920</v>
      </c>
      <c r="D40" s="17" t="s">
        <v>15</v>
      </c>
      <c r="E40" s="17" t="s">
        <v>452</v>
      </c>
      <c r="F40" s="17" t="s">
        <v>1086</v>
      </c>
      <c r="G40" s="17" t="str">
        <f t="shared" si="0"/>
        <v>Sexta Legislatura (2011-2014)</v>
      </c>
      <c r="H40" s="56"/>
      <c r="I40" s="56"/>
      <c r="J40" s="56"/>
      <c r="K40" s="56"/>
      <c r="L40" s="56"/>
      <c r="M40" s="56"/>
      <c r="N40" s="56"/>
      <c r="O40" s="56"/>
      <c r="P40" s="56"/>
      <c r="Q40" s="56"/>
      <c r="R40" s="56"/>
      <c r="S40" s="56"/>
      <c r="T40" s="56"/>
      <c r="U40" s="56"/>
      <c r="V40" s="56"/>
      <c r="W40" s="56"/>
      <c r="X40" s="56"/>
      <c r="Y40" s="56"/>
      <c r="Z40" s="56"/>
      <c r="AA40" s="56"/>
    </row>
    <row r="41" spans="1:27" ht="15.75" customHeight="1" x14ac:dyDescent="0.2">
      <c r="A41" s="18" t="s">
        <v>919</v>
      </c>
      <c r="B41" s="18" t="s">
        <v>598</v>
      </c>
      <c r="C41" s="18" t="s">
        <v>920</v>
      </c>
      <c r="D41" s="18" t="s">
        <v>15</v>
      </c>
      <c r="E41" s="18" t="s">
        <v>452</v>
      </c>
      <c r="F41" s="18" t="s">
        <v>1089</v>
      </c>
      <c r="G41" s="18" t="str">
        <f t="shared" si="0"/>
        <v>Sexta Legislatura (2011-2014)</v>
      </c>
      <c r="H41" s="56"/>
      <c r="I41" s="56"/>
      <c r="J41" s="56"/>
      <c r="K41" s="56"/>
      <c r="L41" s="56"/>
      <c r="M41" s="56"/>
      <c r="N41" s="56"/>
      <c r="O41" s="56"/>
      <c r="P41" s="56"/>
      <c r="Q41" s="56"/>
      <c r="R41" s="56"/>
      <c r="S41" s="56"/>
      <c r="T41" s="56"/>
      <c r="U41" s="56"/>
      <c r="V41" s="56"/>
      <c r="W41" s="56"/>
      <c r="X41" s="56"/>
      <c r="Y41" s="56"/>
      <c r="Z41" s="56"/>
      <c r="AA41" s="56"/>
    </row>
    <row r="42" spans="1:27" ht="15.75" customHeight="1" x14ac:dyDescent="0.2">
      <c r="A42" s="17" t="s">
        <v>919</v>
      </c>
      <c r="B42" s="17" t="s">
        <v>598</v>
      </c>
      <c r="C42" s="17" t="s">
        <v>920</v>
      </c>
      <c r="D42" s="17" t="s">
        <v>15</v>
      </c>
      <c r="E42" s="17" t="s">
        <v>452</v>
      </c>
      <c r="F42" s="17" t="s">
        <v>849</v>
      </c>
      <c r="G42" s="17" t="str">
        <f t="shared" si="0"/>
        <v>Sexta Legislatura (2011-2014)</v>
      </c>
      <c r="H42" s="56"/>
      <c r="I42" s="56"/>
      <c r="J42" s="56"/>
      <c r="K42" s="56"/>
      <c r="L42" s="56"/>
      <c r="M42" s="56"/>
      <c r="N42" s="56"/>
      <c r="O42" s="56"/>
      <c r="P42" s="56"/>
      <c r="Q42" s="56"/>
      <c r="R42" s="56"/>
      <c r="S42" s="56"/>
      <c r="T42" s="56"/>
      <c r="U42" s="56"/>
      <c r="V42" s="56"/>
      <c r="W42" s="56"/>
      <c r="X42" s="56"/>
      <c r="Y42" s="56"/>
      <c r="Z42" s="56"/>
      <c r="AA42" s="56"/>
    </row>
    <row r="43" spans="1:27" ht="15.75" customHeight="1" x14ac:dyDescent="0.2">
      <c r="A43" s="18" t="s">
        <v>919</v>
      </c>
      <c r="B43" s="18" t="s">
        <v>598</v>
      </c>
      <c r="C43" s="18" t="s">
        <v>920</v>
      </c>
      <c r="D43" s="18" t="s">
        <v>15</v>
      </c>
      <c r="E43" s="18" t="s">
        <v>452</v>
      </c>
      <c r="F43" s="18" t="s">
        <v>843</v>
      </c>
      <c r="G43" s="18" t="str">
        <f t="shared" si="0"/>
        <v>Sexta Legislatura (2011-2014)</v>
      </c>
      <c r="H43" s="56"/>
      <c r="I43" s="56"/>
      <c r="J43" s="56"/>
      <c r="K43" s="56"/>
      <c r="L43" s="56"/>
      <c r="M43" s="56"/>
      <c r="N43" s="56"/>
      <c r="O43" s="56"/>
      <c r="P43" s="56"/>
      <c r="Q43" s="56"/>
      <c r="R43" s="56"/>
      <c r="S43" s="56"/>
      <c r="T43" s="56"/>
      <c r="U43" s="56"/>
      <c r="V43" s="56"/>
      <c r="W43" s="56"/>
      <c r="X43" s="56"/>
      <c r="Y43" s="56"/>
      <c r="Z43" s="56"/>
      <c r="AA43" s="56"/>
    </row>
    <row r="44" spans="1:27" ht="15.75" customHeight="1" x14ac:dyDescent="0.2">
      <c r="A44" s="17" t="s">
        <v>919</v>
      </c>
      <c r="B44" s="17" t="s">
        <v>598</v>
      </c>
      <c r="C44" s="17" t="s">
        <v>920</v>
      </c>
      <c r="D44" s="17" t="s">
        <v>15</v>
      </c>
      <c r="E44" s="17" t="s">
        <v>452</v>
      </c>
      <c r="F44" s="17" t="s">
        <v>1062</v>
      </c>
      <c r="G44" s="17" t="str">
        <f t="shared" si="0"/>
        <v>Sexta Legislatura (2011-2014)</v>
      </c>
      <c r="H44" s="56"/>
      <c r="I44" s="56"/>
      <c r="J44" s="56"/>
      <c r="K44" s="56"/>
      <c r="L44" s="56"/>
      <c r="M44" s="56"/>
      <c r="N44" s="56"/>
      <c r="O44" s="56"/>
      <c r="P44" s="56"/>
      <c r="Q44" s="56"/>
      <c r="R44" s="56"/>
      <c r="S44" s="56"/>
      <c r="T44" s="56"/>
      <c r="U44" s="56"/>
      <c r="V44" s="56"/>
      <c r="W44" s="56"/>
      <c r="X44" s="56"/>
      <c r="Y44" s="56"/>
      <c r="Z44" s="56"/>
      <c r="AA44" s="56"/>
    </row>
    <row r="45" spans="1:27" ht="15.75" customHeight="1" x14ac:dyDescent="0.2">
      <c r="A45" s="18" t="s">
        <v>919</v>
      </c>
      <c r="B45" s="18" t="s">
        <v>598</v>
      </c>
      <c r="C45" s="18" t="s">
        <v>920</v>
      </c>
      <c r="D45" s="18" t="s">
        <v>15</v>
      </c>
      <c r="E45" s="18" t="s">
        <v>452</v>
      </c>
      <c r="F45" s="18" t="s">
        <v>1052</v>
      </c>
      <c r="G45" s="18" t="str">
        <f t="shared" si="0"/>
        <v>Sexta Legislatura (2011-2014)</v>
      </c>
      <c r="H45" s="56"/>
      <c r="I45" s="56"/>
      <c r="J45" s="56"/>
      <c r="K45" s="56"/>
      <c r="L45" s="56"/>
      <c r="M45" s="56"/>
      <c r="N45" s="56"/>
      <c r="O45" s="56"/>
      <c r="P45" s="56"/>
      <c r="Q45" s="56"/>
      <c r="R45" s="56"/>
      <c r="S45" s="56"/>
      <c r="T45" s="56"/>
      <c r="U45" s="56"/>
      <c r="V45" s="56"/>
      <c r="W45" s="56"/>
      <c r="X45" s="56"/>
      <c r="Y45" s="56"/>
      <c r="Z45" s="56"/>
      <c r="AA45" s="56"/>
    </row>
    <row r="46" spans="1:27" x14ac:dyDescent="0.2">
      <c r="A46" s="17" t="s">
        <v>919</v>
      </c>
      <c r="B46" s="17" t="s">
        <v>598</v>
      </c>
      <c r="C46" s="17" t="s">
        <v>920</v>
      </c>
      <c r="D46" s="17" t="s">
        <v>15</v>
      </c>
      <c r="E46" s="17" t="s">
        <v>452</v>
      </c>
      <c r="F46" s="17" t="s">
        <v>943</v>
      </c>
      <c r="G46" s="17" t="str">
        <f t="shared" si="0"/>
        <v>Sexta Legislatura (2011-2014)</v>
      </c>
      <c r="H46" s="56"/>
      <c r="I46" s="56"/>
      <c r="J46" s="56"/>
      <c r="K46" s="56"/>
      <c r="L46" s="56"/>
      <c r="M46" s="56"/>
      <c r="N46" s="56"/>
      <c r="O46" s="56"/>
      <c r="P46" s="56"/>
      <c r="Q46" s="56"/>
      <c r="R46" s="56"/>
      <c r="S46" s="56"/>
      <c r="T46" s="56"/>
      <c r="U46" s="56"/>
      <c r="V46" s="56"/>
      <c r="W46" s="56"/>
      <c r="X46" s="56"/>
      <c r="Y46" s="56"/>
      <c r="Z46" s="56"/>
      <c r="AA46" s="56"/>
    </row>
    <row r="47" spans="1:27" x14ac:dyDescent="0.2">
      <c r="A47" s="18" t="s">
        <v>919</v>
      </c>
      <c r="B47" s="18" t="s">
        <v>598</v>
      </c>
      <c r="C47" s="18" t="s">
        <v>920</v>
      </c>
      <c r="D47" s="18" t="s">
        <v>15</v>
      </c>
      <c r="E47" s="18" t="s">
        <v>452</v>
      </c>
      <c r="F47" s="18" t="s">
        <v>53</v>
      </c>
      <c r="G47" s="18" t="str">
        <f t="shared" si="0"/>
        <v>Sexta Legislatura (2011-2014)</v>
      </c>
      <c r="H47" s="56"/>
      <c r="I47" s="56"/>
      <c r="J47" s="56"/>
      <c r="K47" s="56"/>
      <c r="L47" s="56"/>
      <c r="M47" s="56"/>
      <c r="N47" s="56"/>
      <c r="O47" s="56"/>
      <c r="P47" s="56"/>
      <c r="Q47" s="56"/>
      <c r="R47" s="56"/>
      <c r="S47" s="56"/>
      <c r="T47" s="56"/>
      <c r="U47" s="56"/>
      <c r="V47" s="56"/>
      <c r="W47" s="56"/>
      <c r="X47" s="56"/>
      <c r="Y47" s="56"/>
      <c r="Z47" s="56"/>
      <c r="AA47" s="56"/>
    </row>
    <row r="48" spans="1:27" x14ac:dyDescent="0.2">
      <c r="A48" s="17" t="s">
        <v>919</v>
      </c>
      <c r="B48" s="17" t="s">
        <v>598</v>
      </c>
      <c r="C48" s="17" t="s">
        <v>920</v>
      </c>
      <c r="D48" s="17" t="s">
        <v>15</v>
      </c>
      <c r="E48" s="17" t="s">
        <v>452</v>
      </c>
      <c r="F48" s="17" t="s">
        <v>1088</v>
      </c>
      <c r="G48" s="17" t="str">
        <f t="shared" si="0"/>
        <v>Sexta Legislatura (2011-2014)</v>
      </c>
      <c r="H48" s="56"/>
      <c r="I48" s="56"/>
      <c r="J48" s="56"/>
      <c r="K48" s="56"/>
      <c r="L48" s="56"/>
      <c r="M48" s="56"/>
      <c r="N48" s="56"/>
      <c r="O48" s="56"/>
      <c r="P48" s="56"/>
      <c r="Q48" s="56"/>
      <c r="R48" s="56"/>
      <c r="S48" s="56"/>
      <c r="T48" s="56"/>
      <c r="U48" s="56"/>
      <c r="V48" s="56"/>
      <c r="W48" s="56"/>
      <c r="X48" s="56"/>
      <c r="Y48" s="56"/>
      <c r="Z48" s="56"/>
      <c r="AA48" s="56"/>
    </row>
    <row r="49" spans="1:27" x14ac:dyDescent="0.2">
      <c r="A49" s="18" t="s">
        <v>919</v>
      </c>
      <c r="B49" s="18" t="s">
        <v>598</v>
      </c>
      <c r="C49" s="18" t="s">
        <v>920</v>
      </c>
      <c r="D49" s="18" t="s">
        <v>15</v>
      </c>
      <c r="E49" s="18" t="s">
        <v>452</v>
      </c>
      <c r="F49" s="18" t="s">
        <v>43</v>
      </c>
      <c r="G49" s="18" t="str">
        <f t="shared" si="0"/>
        <v>Sexta Legislatura (2011-2014)</v>
      </c>
      <c r="H49" s="56"/>
      <c r="I49" s="56"/>
      <c r="J49" s="56"/>
      <c r="K49" s="56"/>
      <c r="L49" s="56"/>
      <c r="M49" s="56"/>
      <c r="N49" s="56"/>
      <c r="O49" s="56"/>
      <c r="P49" s="56"/>
      <c r="Q49" s="56"/>
      <c r="R49" s="56"/>
      <c r="S49" s="56"/>
      <c r="T49" s="56"/>
      <c r="U49" s="56"/>
      <c r="V49" s="56"/>
      <c r="W49" s="56"/>
      <c r="X49" s="56"/>
      <c r="Y49" s="56"/>
      <c r="Z49" s="56"/>
      <c r="AA49" s="56"/>
    </row>
    <row r="50" spans="1:27" x14ac:dyDescent="0.2">
      <c r="A50" s="17" t="s">
        <v>919</v>
      </c>
      <c r="B50" s="17" t="s">
        <v>598</v>
      </c>
      <c r="C50" s="17" t="s">
        <v>920</v>
      </c>
      <c r="D50" s="17" t="s">
        <v>15</v>
      </c>
      <c r="E50" s="17" t="s">
        <v>452</v>
      </c>
      <c r="F50" s="17" t="s">
        <v>503</v>
      </c>
      <c r="G50" s="17" t="str">
        <f t="shared" si="0"/>
        <v>Sexta Legislatura (2011-2014)</v>
      </c>
      <c r="H50" s="56"/>
      <c r="I50" s="56"/>
      <c r="J50" s="56"/>
      <c r="K50" s="56"/>
      <c r="L50" s="56"/>
      <c r="M50" s="56"/>
      <c r="N50" s="56"/>
      <c r="O50" s="56"/>
      <c r="P50" s="56"/>
      <c r="Q50" s="56"/>
      <c r="R50" s="56"/>
      <c r="S50" s="56"/>
      <c r="T50" s="56"/>
      <c r="U50" s="56"/>
      <c r="V50" s="56"/>
      <c r="W50" s="56"/>
      <c r="X50" s="56"/>
      <c r="Y50" s="56"/>
      <c r="Z50" s="56"/>
      <c r="AA50" s="56"/>
    </row>
    <row r="51" spans="1:27" x14ac:dyDescent="0.2">
      <c r="A51" s="18" t="s">
        <v>919</v>
      </c>
      <c r="B51" s="18" t="s">
        <v>598</v>
      </c>
      <c r="C51" s="18" t="s">
        <v>920</v>
      </c>
      <c r="D51" s="18" t="s">
        <v>15</v>
      </c>
      <c r="E51" s="18" t="s">
        <v>452</v>
      </c>
      <c r="F51" s="18" t="s">
        <v>477</v>
      </c>
      <c r="G51" s="18" t="str">
        <f t="shared" si="0"/>
        <v>Sexta Legislatura (2011-2014)</v>
      </c>
      <c r="H51" s="56"/>
      <c r="I51" s="56"/>
      <c r="J51" s="56"/>
      <c r="K51" s="56"/>
      <c r="L51" s="56"/>
      <c r="M51" s="56"/>
      <c r="N51" s="56"/>
      <c r="O51" s="56"/>
      <c r="P51" s="56"/>
      <c r="Q51" s="56"/>
      <c r="R51" s="56"/>
      <c r="S51" s="56"/>
      <c r="T51" s="56"/>
      <c r="U51" s="56"/>
      <c r="V51" s="56"/>
      <c r="W51" s="56"/>
      <c r="X51" s="56"/>
      <c r="Y51" s="56"/>
      <c r="Z51" s="56"/>
      <c r="AA51" s="56"/>
    </row>
    <row r="52" spans="1:27" x14ac:dyDescent="0.2">
      <c r="A52" s="17" t="s">
        <v>919</v>
      </c>
      <c r="B52" s="17" t="s">
        <v>598</v>
      </c>
      <c r="C52" s="17" t="s">
        <v>920</v>
      </c>
      <c r="D52" s="17" t="s">
        <v>15</v>
      </c>
      <c r="E52" s="17" t="s">
        <v>452</v>
      </c>
      <c r="F52" s="17" t="s">
        <v>622</v>
      </c>
      <c r="G52" s="17" t="str">
        <f t="shared" si="0"/>
        <v>Sexta Legislatura (2011-2014)</v>
      </c>
      <c r="H52" s="56"/>
      <c r="I52" s="56"/>
      <c r="J52" s="56"/>
      <c r="K52" s="56"/>
      <c r="L52" s="56"/>
      <c r="M52" s="56"/>
      <c r="N52" s="56"/>
      <c r="O52" s="56"/>
      <c r="P52" s="56"/>
      <c r="Q52" s="56"/>
      <c r="R52" s="56"/>
      <c r="S52" s="56"/>
      <c r="T52" s="56"/>
      <c r="U52" s="56"/>
      <c r="V52" s="56"/>
      <c r="W52" s="56"/>
      <c r="X52" s="56"/>
      <c r="Y52" s="56"/>
      <c r="Z52" s="56"/>
      <c r="AA52" s="56"/>
    </row>
    <row r="53" spans="1:27" x14ac:dyDescent="0.2">
      <c r="A53" s="54" t="s">
        <v>922</v>
      </c>
      <c r="B53" s="54" t="s">
        <v>923</v>
      </c>
      <c r="C53" s="54" t="s">
        <v>924</v>
      </c>
      <c r="D53" s="18" t="s">
        <v>16</v>
      </c>
      <c r="E53" s="54" t="s">
        <v>477</v>
      </c>
      <c r="F53" s="54" t="s">
        <v>503</v>
      </c>
      <c r="G53" s="54" t="str">
        <f t="shared" si="0"/>
        <v>Sexta Legislatura (2011-2014)</v>
      </c>
      <c r="H53" s="56"/>
      <c r="I53" s="56"/>
      <c r="J53" s="56"/>
      <c r="K53" s="56"/>
      <c r="L53" s="56"/>
      <c r="M53" s="56"/>
      <c r="N53" s="56"/>
      <c r="O53" s="56"/>
      <c r="P53" s="56"/>
      <c r="Q53" s="56"/>
      <c r="R53" s="56"/>
      <c r="S53" s="56"/>
      <c r="T53" s="56"/>
      <c r="U53" s="56"/>
      <c r="V53" s="56"/>
      <c r="W53" s="56"/>
      <c r="X53" s="56"/>
      <c r="Y53" s="56"/>
      <c r="Z53" s="56"/>
      <c r="AA53" s="56"/>
    </row>
    <row r="54" spans="1:27" x14ac:dyDescent="0.2">
      <c r="A54" s="53" t="s">
        <v>922</v>
      </c>
      <c r="B54" s="53" t="s">
        <v>923</v>
      </c>
      <c r="C54" s="53" t="s">
        <v>924</v>
      </c>
      <c r="D54" s="17" t="s">
        <v>16</v>
      </c>
      <c r="E54" s="53" t="s">
        <v>477</v>
      </c>
      <c r="F54" s="53" t="s">
        <v>843</v>
      </c>
      <c r="G54" s="53" t="str">
        <f t="shared" si="0"/>
        <v>Sexta Legislatura (2011-2014)</v>
      </c>
      <c r="H54" s="56"/>
      <c r="I54" s="56"/>
      <c r="J54" s="56"/>
      <c r="K54" s="56"/>
      <c r="L54" s="56"/>
      <c r="M54" s="56"/>
      <c r="N54" s="56"/>
      <c r="O54" s="56"/>
      <c r="P54" s="56"/>
      <c r="Q54" s="56"/>
      <c r="R54" s="56"/>
      <c r="S54" s="56"/>
      <c r="T54" s="56"/>
      <c r="U54" s="56"/>
      <c r="V54" s="56"/>
      <c r="W54" s="56"/>
      <c r="X54" s="56"/>
      <c r="Y54" s="56"/>
      <c r="Z54" s="56"/>
      <c r="AA54" s="56"/>
    </row>
    <row r="55" spans="1:27" x14ac:dyDescent="0.2">
      <c r="A55" s="54" t="s">
        <v>922</v>
      </c>
      <c r="B55" s="54" t="s">
        <v>923</v>
      </c>
      <c r="C55" s="54" t="s">
        <v>924</v>
      </c>
      <c r="D55" s="18" t="s">
        <v>16</v>
      </c>
      <c r="E55" s="54" t="s">
        <v>477</v>
      </c>
      <c r="F55" s="54" t="s">
        <v>953</v>
      </c>
      <c r="G55" s="54" t="str">
        <f t="shared" si="0"/>
        <v>Sexta Legislatura (2011-2014)</v>
      </c>
      <c r="H55" s="56"/>
      <c r="I55" s="56"/>
      <c r="J55" s="56"/>
      <c r="K55" s="56"/>
      <c r="L55" s="56"/>
      <c r="M55" s="56"/>
      <c r="N55" s="56"/>
      <c r="O55" s="56"/>
      <c r="P55" s="56"/>
      <c r="Q55" s="56"/>
      <c r="R55" s="56"/>
      <c r="S55" s="56"/>
      <c r="T55" s="56"/>
      <c r="U55" s="56"/>
      <c r="V55" s="56"/>
      <c r="W55" s="56"/>
      <c r="X55" s="56"/>
      <c r="Y55" s="56"/>
      <c r="Z55" s="56"/>
      <c r="AA55" s="56"/>
    </row>
    <row r="56" spans="1:27" x14ac:dyDescent="0.2">
      <c r="A56" s="53" t="s">
        <v>922</v>
      </c>
      <c r="B56" s="53" t="s">
        <v>923</v>
      </c>
      <c r="C56" s="53" t="s">
        <v>924</v>
      </c>
      <c r="D56" s="17" t="s">
        <v>16</v>
      </c>
      <c r="E56" s="53" t="s">
        <v>477</v>
      </c>
      <c r="F56" s="53" t="s">
        <v>943</v>
      </c>
      <c r="G56" s="53" t="str">
        <f t="shared" si="0"/>
        <v>Sexta Legislatura (2011-2014)</v>
      </c>
      <c r="H56" s="56"/>
      <c r="I56" s="56"/>
      <c r="J56" s="56"/>
      <c r="K56" s="56"/>
      <c r="L56" s="56"/>
      <c r="M56" s="56"/>
      <c r="N56" s="56"/>
      <c r="O56" s="56"/>
      <c r="P56" s="56"/>
      <c r="Q56" s="56"/>
      <c r="R56" s="56"/>
      <c r="S56" s="56"/>
      <c r="T56" s="56"/>
      <c r="U56" s="56"/>
      <c r="V56" s="56"/>
      <c r="W56" s="56"/>
      <c r="X56" s="56"/>
      <c r="Y56" s="56"/>
      <c r="Z56" s="56"/>
      <c r="AA56" s="56"/>
    </row>
    <row r="57" spans="1:27" x14ac:dyDescent="0.2">
      <c r="A57" s="54" t="s">
        <v>922</v>
      </c>
      <c r="B57" s="54" t="s">
        <v>923</v>
      </c>
      <c r="C57" s="54" t="s">
        <v>924</v>
      </c>
      <c r="D57" s="18" t="s">
        <v>16</v>
      </c>
      <c r="E57" s="54" t="s">
        <v>477</v>
      </c>
      <c r="F57" s="54" t="s">
        <v>1092</v>
      </c>
      <c r="G57" s="54" t="str">
        <f t="shared" si="0"/>
        <v>Sexta Legislatura (2011-2014)</v>
      </c>
      <c r="H57" s="56"/>
      <c r="I57" s="56"/>
      <c r="J57" s="56"/>
      <c r="K57" s="56"/>
      <c r="L57" s="56"/>
      <c r="M57" s="56"/>
      <c r="N57" s="56"/>
      <c r="O57" s="56"/>
      <c r="P57" s="56"/>
      <c r="Q57" s="56"/>
      <c r="R57" s="56"/>
      <c r="S57" s="56"/>
      <c r="T57" s="56"/>
      <c r="U57" s="56"/>
      <c r="V57" s="56"/>
      <c r="W57" s="56"/>
      <c r="X57" s="56"/>
      <c r="Y57" s="56"/>
      <c r="Z57" s="56"/>
      <c r="AA57" s="56"/>
    </row>
    <row r="58" spans="1:27" x14ac:dyDescent="0.2">
      <c r="A58" s="53" t="s">
        <v>926</v>
      </c>
      <c r="B58" s="53" t="s">
        <v>107</v>
      </c>
      <c r="C58" s="53" t="s">
        <v>927</v>
      </c>
      <c r="D58" s="17" t="s">
        <v>12</v>
      </c>
      <c r="E58" s="53" t="s">
        <v>928</v>
      </c>
      <c r="F58" s="53" t="s">
        <v>903</v>
      </c>
      <c r="G58" s="53" t="str">
        <f t="shared" si="0"/>
        <v>Sexta Legislatura (2011-2014)</v>
      </c>
      <c r="H58" s="56"/>
      <c r="I58" s="56"/>
      <c r="J58" s="56"/>
      <c r="K58" s="56"/>
      <c r="L58" s="56"/>
      <c r="M58" s="56"/>
      <c r="N58" s="56"/>
      <c r="O58" s="56"/>
      <c r="P58" s="56"/>
      <c r="Q58" s="56"/>
      <c r="R58" s="56"/>
      <c r="S58" s="56"/>
      <c r="T58" s="56"/>
      <c r="U58" s="56"/>
      <c r="V58" s="56"/>
      <c r="W58" s="56"/>
      <c r="X58" s="56"/>
      <c r="Y58" s="56"/>
      <c r="Z58" s="56"/>
      <c r="AA58" s="56"/>
    </row>
    <row r="59" spans="1:27" x14ac:dyDescent="0.2">
      <c r="A59" s="54" t="s">
        <v>926</v>
      </c>
      <c r="B59" s="54" t="s">
        <v>107</v>
      </c>
      <c r="C59" s="54" t="s">
        <v>927</v>
      </c>
      <c r="D59" s="18" t="s">
        <v>12</v>
      </c>
      <c r="E59" s="54" t="s">
        <v>928</v>
      </c>
      <c r="F59" s="54" t="s">
        <v>53</v>
      </c>
      <c r="G59" s="54" t="str">
        <f t="shared" si="0"/>
        <v>Sexta Legislatura (2011-2014)</v>
      </c>
      <c r="H59" s="56"/>
      <c r="I59" s="56"/>
      <c r="J59" s="56"/>
      <c r="K59" s="56"/>
      <c r="L59" s="56"/>
      <c r="M59" s="56"/>
      <c r="N59" s="56"/>
      <c r="O59" s="56"/>
      <c r="P59" s="56"/>
      <c r="Q59" s="56"/>
      <c r="R59" s="56"/>
      <c r="S59" s="56"/>
      <c r="T59" s="56"/>
      <c r="U59" s="56"/>
      <c r="V59" s="56"/>
      <c r="W59" s="56"/>
      <c r="X59" s="56"/>
      <c r="Y59" s="56"/>
      <c r="Z59" s="56"/>
      <c r="AA59" s="56"/>
    </row>
    <row r="60" spans="1:27" x14ac:dyDescent="0.2">
      <c r="A60" s="53" t="s">
        <v>926</v>
      </c>
      <c r="B60" s="53" t="s">
        <v>107</v>
      </c>
      <c r="C60" s="53" t="s">
        <v>927</v>
      </c>
      <c r="D60" s="17" t="s">
        <v>12</v>
      </c>
      <c r="E60" s="53" t="s">
        <v>928</v>
      </c>
      <c r="F60" s="53" t="s">
        <v>622</v>
      </c>
      <c r="G60" s="53" t="str">
        <f t="shared" si="0"/>
        <v>Sexta Legislatura (2011-2014)</v>
      </c>
      <c r="H60" s="56"/>
      <c r="I60" s="56"/>
      <c r="J60" s="56"/>
      <c r="K60" s="56"/>
      <c r="L60" s="56"/>
      <c r="M60" s="56"/>
      <c r="N60" s="56"/>
      <c r="O60" s="56"/>
      <c r="P60" s="56"/>
      <c r="Q60" s="56"/>
      <c r="R60" s="56"/>
      <c r="S60" s="56"/>
      <c r="T60" s="56"/>
      <c r="U60" s="56"/>
      <c r="V60" s="56"/>
      <c r="W60" s="56"/>
      <c r="X60" s="56"/>
      <c r="Y60" s="56"/>
      <c r="Z60" s="56"/>
      <c r="AA60" s="56"/>
    </row>
    <row r="61" spans="1:27" x14ac:dyDescent="0.2">
      <c r="A61" s="54" t="s">
        <v>926</v>
      </c>
      <c r="B61" s="54" t="s">
        <v>107</v>
      </c>
      <c r="C61" s="54" t="s">
        <v>927</v>
      </c>
      <c r="D61" s="18" t="s">
        <v>12</v>
      </c>
      <c r="E61" s="54" t="s">
        <v>928</v>
      </c>
      <c r="F61" s="54" t="s">
        <v>1093</v>
      </c>
      <c r="G61" s="54" t="str">
        <f t="shared" si="0"/>
        <v>Sexta Legislatura (2011-2014)</v>
      </c>
      <c r="H61" s="56"/>
      <c r="I61" s="56"/>
      <c r="J61" s="56"/>
      <c r="K61" s="56"/>
      <c r="L61" s="56"/>
      <c r="M61" s="56"/>
      <c r="N61" s="56"/>
      <c r="O61" s="56"/>
      <c r="P61" s="56"/>
      <c r="Q61" s="56"/>
      <c r="R61" s="56"/>
      <c r="S61" s="56"/>
      <c r="T61" s="56"/>
      <c r="U61" s="56"/>
      <c r="V61" s="56"/>
      <c r="W61" s="56"/>
      <c r="X61" s="56"/>
      <c r="Y61" s="56"/>
      <c r="Z61" s="56"/>
      <c r="AA61" s="56"/>
    </row>
    <row r="62" spans="1:27" x14ac:dyDescent="0.2">
      <c r="A62" s="53" t="s">
        <v>926</v>
      </c>
      <c r="B62" s="53" t="s">
        <v>107</v>
      </c>
      <c r="C62" s="53" t="s">
        <v>927</v>
      </c>
      <c r="D62" s="17" t="s">
        <v>12</v>
      </c>
      <c r="E62" s="53" t="s">
        <v>928</v>
      </c>
      <c r="F62" s="53" t="s">
        <v>943</v>
      </c>
      <c r="G62" s="53" t="str">
        <f t="shared" si="0"/>
        <v>Sexta Legislatura (2011-2014)</v>
      </c>
      <c r="H62" s="56"/>
      <c r="I62" s="56"/>
      <c r="J62" s="56"/>
      <c r="K62" s="56"/>
      <c r="L62" s="56"/>
      <c r="M62" s="56"/>
      <c r="N62" s="56"/>
      <c r="O62" s="56"/>
      <c r="P62" s="56"/>
      <c r="Q62" s="56"/>
      <c r="R62" s="56"/>
      <c r="S62" s="56"/>
      <c r="T62" s="56"/>
      <c r="U62" s="56"/>
      <c r="V62" s="56"/>
      <c r="W62" s="56"/>
      <c r="X62" s="56"/>
      <c r="Y62" s="56"/>
      <c r="Z62" s="56"/>
      <c r="AA62" s="56"/>
    </row>
    <row r="63" spans="1:27" x14ac:dyDescent="0.2">
      <c r="A63" s="54" t="s">
        <v>926</v>
      </c>
      <c r="B63" s="54" t="s">
        <v>107</v>
      </c>
      <c r="C63" s="54" t="s">
        <v>927</v>
      </c>
      <c r="D63" s="18" t="s">
        <v>12</v>
      </c>
      <c r="E63" s="54" t="s">
        <v>928</v>
      </c>
      <c r="F63" s="54" t="s">
        <v>1092</v>
      </c>
      <c r="G63" s="54" t="str">
        <f t="shared" si="0"/>
        <v>Sexta Legislatura (2011-2014)</v>
      </c>
      <c r="H63" s="56"/>
      <c r="I63" s="56"/>
      <c r="J63" s="56"/>
      <c r="K63" s="56"/>
      <c r="L63" s="56"/>
      <c r="M63" s="56"/>
      <c r="N63" s="56"/>
      <c r="O63" s="56"/>
      <c r="P63" s="56"/>
      <c r="Q63" s="56"/>
      <c r="R63" s="56"/>
      <c r="S63" s="56"/>
      <c r="T63" s="56"/>
      <c r="U63" s="56"/>
      <c r="V63" s="56"/>
      <c r="W63" s="56"/>
      <c r="X63" s="56"/>
      <c r="Y63" s="56"/>
      <c r="Z63" s="56"/>
      <c r="AA63" s="56"/>
    </row>
    <row r="64" spans="1:27" x14ac:dyDescent="0.2">
      <c r="A64" s="17" t="s">
        <v>930</v>
      </c>
      <c r="B64" s="17" t="s">
        <v>562</v>
      </c>
      <c r="C64" s="17" t="s">
        <v>9</v>
      </c>
      <c r="D64" s="17" t="s">
        <v>10</v>
      </c>
      <c r="E64" s="17" t="s">
        <v>549</v>
      </c>
      <c r="F64" s="17" t="s">
        <v>299</v>
      </c>
      <c r="G64" s="17" t="str">
        <f t="shared" si="0"/>
        <v>Sexta Legislatura (2011-2014)</v>
      </c>
      <c r="H64" s="56"/>
      <c r="I64" s="56"/>
      <c r="J64" s="56"/>
      <c r="K64" s="56"/>
      <c r="L64" s="56"/>
      <c r="M64" s="56"/>
      <c r="N64" s="56"/>
      <c r="O64" s="56"/>
      <c r="P64" s="56"/>
      <c r="Q64" s="56"/>
      <c r="R64" s="56"/>
      <c r="S64" s="56"/>
      <c r="T64" s="56"/>
      <c r="U64" s="56"/>
      <c r="V64" s="56"/>
      <c r="W64" s="56"/>
      <c r="X64" s="56"/>
      <c r="Y64" s="56"/>
      <c r="Z64" s="56"/>
      <c r="AA64" s="56"/>
    </row>
    <row r="65" spans="1:27" x14ac:dyDescent="0.2">
      <c r="A65" s="18" t="s">
        <v>930</v>
      </c>
      <c r="B65" s="18" t="s">
        <v>562</v>
      </c>
      <c r="C65" s="18" t="s">
        <v>9</v>
      </c>
      <c r="D65" s="18" t="s">
        <v>10</v>
      </c>
      <c r="E65" s="18" t="s">
        <v>549</v>
      </c>
      <c r="F65" s="18" t="s">
        <v>948</v>
      </c>
      <c r="G65" s="18" t="str">
        <f t="shared" si="0"/>
        <v>Sexta Legislatura (2011-2014)</v>
      </c>
      <c r="H65" s="56"/>
      <c r="I65" s="56"/>
      <c r="J65" s="56"/>
      <c r="K65" s="56"/>
      <c r="L65" s="56"/>
      <c r="M65" s="56"/>
      <c r="N65" s="56"/>
      <c r="O65" s="56"/>
      <c r="P65" s="56"/>
      <c r="Q65" s="56"/>
      <c r="R65" s="56"/>
      <c r="S65" s="56"/>
      <c r="T65" s="56"/>
      <c r="U65" s="56"/>
      <c r="V65" s="56"/>
      <c r="W65" s="56"/>
      <c r="X65" s="56"/>
      <c r="Y65" s="56"/>
      <c r="Z65" s="56"/>
      <c r="AA65" s="56"/>
    </row>
    <row r="66" spans="1:27" x14ac:dyDescent="0.2">
      <c r="A66" s="17" t="s">
        <v>930</v>
      </c>
      <c r="B66" s="17" t="s">
        <v>562</v>
      </c>
      <c r="C66" s="17" t="s">
        <v>9</v>
      </c>
      <c r="D66" s="17" t="s">
        <v>10</v>
      </c>
      <c r="E66" s="17" t="s">
        <v>549</v>
      </c>
      <c r="F66" s="17" t="s">
        <v>1086</v>
      </c>
      <c r="G66" s="17" t="str">
        <f t="shared" si="0"/>
        <v>Sexta Legislatura (2011-2014)</v>
      </c>
      <c r="H66" s="56"/>
      <c r="I66" s="56"/>
      <c r="J66" s="56"/>
      <c r="K66" s="56"/>
      <c r="L66" s="56"/>
      <c r="M66" s="56"/>
      <c r="N66" s="56"/>
      <c r="O66" s="56"/>
      <c r="P66" s="56"/>
      <c r="Q66" s="56"/>
      <c r="R66" s="56"/>
      <c r="S66" s="56"/>
      <c r="T66" s="56"/>
      <c r="U66" s="56"/>
      <c r="V66" s="56"/>
      <c r="W66" s="56"/>
      <c r="X66" s="56"/>
      <c r="Y66" s="56"/>
      <c r="Z66" s="56"/>
      <c r="AA66" s="56"/>
    </row>
    <row r="67" spans="1:27" x14ac:dyDescent="0.2">
      <c r="A67" s="18" t="s">
        <v>930</v>
      </c>
      <c r="B67" s="18" t="s">
        <v>562</v>
      </c>
      <c r="C67" s="18" t="s">
        <v>9</v>
      </c>
      <c r="D67" s="18" t="s">
        <v>10</v>
      </c>
      <c r="E67" s="18" t="s">
        <v>549</v>
      </c>
      <c r="F67" s="18" t="s">
        <v>503</v>
      </c>
      <c r="G67" s="18" t="str">
        <f t="shared" si="0"/>
        <v>Sexta Legislatura (2011-2014)</v>
      </c>
      <c r="H67" s="56"/>
      <c r="I67" s="56"/>
      <c r="J67" s="56"/>
      <c r="K67" s="56"/>
      <c r="L67" s="56"/>
      <c r="M67" s="56"/>
      <c r="N67" s="56"/>
      <c r="O67" s="56"/>
      <c r="P67" s="56"/>
      <c r="Q67" s="56"/>
      <c r="R67" s="56"/>
      <c r="S67" s="56"/>
      <c r="T67" s="56"/>
      <c r="U67" s="56"/>
      <c r="V67" s="56"/>
      <c r="W67" s="56"/>
      <c r="X67" s="56"/>
      <c r="Y67" s="56"/>
      <c r="Z67" s="56"/>
      <c r="AA67" s="56"/>
    </row>
    <row r="68" spans="1:27" x14ac:dyDescent="0.2">
      <c r="A68" s="17" t="s">
        <v>930</v>
      </c>
      <c r="B68" s="17" t="s">
        <v>562</v>
      </c>
      <c r="C68" s="17" t="s">
        <v>9</v>
      </c>
      <c r="D68" s="17" t="s">
        <v>10</v>
      </c>
      <c r="E68" s="17" t="s">
        <v>549</v>
      </c>
      <c r="F68" s="17" t="s">
        <v>452</v>
      </c>
      <c r="G68" s="17" t="str">
        <f t="shared" si="0"/>
        <v>Sexta Legislatura (2011-2014)</v>
      </c>
      <c r="H68" s="56"/>
      <c r="I68" s="56"/>
      <c r="J68" s="56"/>
      <c r="K68" s="56"/>
      <c r="L68" s="56"/>
      <c r="M68" s="56"/>
      <c r="N68" s="56"/>
      <c r="O68" s="56"/>
      <c r="P68" s="56"/>
      <c r="Q68" s="56"/>
      <c r="R68" s="56"/>
      <c r="S68" s="56"/>
      <c r="T68" s="56"/>
      <c r="U68" s="56"/>
      <c r="V68" s="56"/>
      <c r="W68" s="56"/>
      <c r="X68" s="56"/>
      <c r="Y68" s="56"/>
      <c r="Z68" s="56"/>
      <c r="AA68" s="56"/>
    </row>
    <row r="69" spans="1:27" x14ac:dyDescent="0.2">
      <c r="A69" s="18" t="s">
        <v>930</v>
      </c>
      <c r="B69" s="18" t="s">
        <v>562</v>
      </c>
      <c r="C69" s="18" t="s">
        <v>9</v>
      </c>
      <c r="D69" s="18" t="s">
        <v>10</v>
      </c>
      <c r="E69" s="18" t="s">
        <v>549</v>
      </c>
      <c r="F69" s="18" t="s">
        <v>53</v>
      </c>
      <c r="G69" s="18" t="str">
        <f t="shared" si="0"/>
        <v>Sexta Legislatura (2011-2014)</v>
      </c>
      <c r="H69" s="56"/>
      <c r="I69" s="56"/>
      <c r="J69" s="56"/>
      <c r="K69" s="56"/>
      <c r="L69" s="56"/>
      <c r="M69" s="56"/>
      <c r="N69" s="56"/>
      <c r="O69" s="56"/>
      <c r="P69" s="56"/>
      <c r="Q69" s="56"/>
      <c r="R69" s="56"/>
      <c r="S69" s="56"/>
      <c r="T69" s="56"/>
      <c r="U69" s="56"/>
      <c r="V69" s="56"/>
      <c r="W69" s="56"/>
      <c r="X69" s="56"/>
      <c r="Y69" s="56"/>
      <c r="Z69" s="56"/>
      <c r="AA69" s="56"/>
    </row>
    <row r="70" spans="1:27" x14ac:dyDescent="0.2">
      <c r="A70" s="17" t="s">
        <v>930</v>
      </c>
      <c r="B70" s="17" t="s">
        <v>562</v>
      </c>
      <c r="C70" s="17" t="s">
        <v>9</v>
      </c>
      <c r="D70" s="17" t="s">
        <v>10</v>
      </c>
      <c r="E70" s="17" t="s">
        <v>549</v>
      </c>
      <c r="F70" s="17" t="s">
        <v>849</v>
      </c>
      <c r="G70" s="17" t="str">
        <f t="shared" si="0"/>
        <v>Sexta Legislatura (2011-2014)</v>
      </c>
      <c r="H70" s="56"/>
      <c r="I70" s="56"/>
      <c r="J70" s="56"/>
      <c r="K70" s="56"/>
      <c r="L70" s="56"/>
      <c r="M70" s="56"/>
      <c r="N70" s="56"/>
      <c r="O70" s="56"/>
      <c r="P70" s="56"/>
      <c r="Q70" s="56"/>
      <c r="R70" s="56"/>
      <c r="S70" s="56"/>
      <c r="T70" s="56"/>
      <c r="U70" s="56"/>
      <c r="V70" s="56"/>
      <c r="W70" s="56"/>
      <c r="X70" s="56"/>
      <c r="Y70" s="56"/>
      <c r="Z70" s="56"/>
      <c r="AA70" s="56"/>
    </row>
    <row r="71" spans="1:27" x14ac:dyDescent="0.2">
      <c r="A71" s="18" t="s">
        <v>930</v>
      </c>
      <c r="B71" s="18" t="s">
        <v>562</v>
      </c>
      <c r="C71" s="18" t="s">
        <v>9</v>
      </c>
      <c r="D71" s="18" t="s">
        <v>10</v>
      </c>
      <c r="E71" s="18" t="s">
        <v>549</v>
      </c>
      <c r="F71" s="18" t="s">
        <v>856</v>
      </c>
      <c r="G71" s="18" t="str">
        <f t="shared" si="0"/>
        <v>Sexta Legislatura (2011-2014)</v>
      </c>
      <c r="H71" s="56"/>
      <c r="I71" s="56"/>
      <c r="J71" s="56"/>
      <c r="K71" s="56"/>
      <c r="L71" s="56"/>
      <c r="M71" s="56"/>
      <c r="N71" s="56"/>
      <c r="O71" s="56"/>
      <c r="P71" s="56"/>
      <c r="Q71" s="56"/>
      <c r="R71" s="56"/>
      <c r="S71" s="56"/>
      <c r="T71" s="56"/>
      <c r="U71" s="56"/>
      <c r="V71" s="56"/>
      <c r="W71" s="56"/>
      <c r="X71" s="56"/>
      <c r="Y71" s="56"/>
      <c r="Z71" s="56"/>
      <c r="AA71" s="56"/>
    </row>
    <row r="72" spans="1:27" x14ac:dyDescent="0.2">
      <c r="A72" s="17" t="s">
        <v>930</v>
      </c>
      <c r="B72" s="17" t="s">
        <v>562</v>
      </c>
      <c r="C72" s="17" t="s">
        <v>9</v>
      </c>
      <c r="D72" s="17" t="s">
        <v>10</v>
      </c>
      <c r="E72" s="17" t="s">
        <v>549</v>
      </c>
      <c r="F72" s="17" t="s">
        <v>928</v>
      </c>
      <c r="G72" s="17" t="str">
        <f t="shared" si="0"/>
        <v>Sexta Legislatura (2011-2014)</v>
      </c>
      <c r="H72" s="56"/>
      <c r="I72" s="56"/>
      <c r="J72" s="56"/>
      <c r="K72" s="56"/>
      <c r="L72" s="56"/>
      <c r="M72" s="56"/>
      <c r="N72" s="56"/>
      <c r="O72" s="56"/>
      <c r="P72" s="56"/>
      <c r="Q72" s="56"/>
      <c r="R72" s="56"/>
      <c r="S72" s="56"/>
      <c r="T72" s="56"/>
      <c r="U72" s="56"/>
      <c r="V72" s="56"/>
      <c r="W72" s="56"/>
      <c r="X72" s="56"/>
      <c r="Y72" s="56"/>
      <c r="Z72" s="56"/>
      <c r="AA72" s="56"/>
    </row>
    <row r="73" spans="1:27" x14ac:dyDescent="0.2">
      <c r="A73" s="18" t="s">
        <v>930</v>
      </c>
      <c r="B73" s="18" t="s">
        <v>562</v>
      </c>
      <c r="C73" s="18" t="s">
        <v>9</v>
      </c>
      <c r="D73" s="18" t="s">
        <v>10</v>
      </c>
      <c r="E73" s="18" t="s">
        <v>549</v>
      </c>
      <c r="F73" s="18" t="s">
        <v>953</v>
      </c>
      <c r="G73" s="18" t="str">
        <f t="shared" si="0"/>
        <v>Sexta Legislatura (2011-2014)</v>
      </c>
      <c r="H73" s="56"/>
      <c r="I73" s="56"/>
      <c r="J73" s="56"/>
      <c r="K73" s="56"/>
      <c r="L73" s="56"/>
      <c r="M73" s="56"/>
      <c r="N73" s="56"/>
      <c r="O73" s="56"/>
      <c r="P73" s="56"/>
      <c r="Q73" s="56"/>
      <c r="R73" s="56"/>
      <c r="S73" s="56"/>
      <c r="T73" s="56"/>
      <c r="U73" s="56"/>
      <c r="V73" s="56"/>
      <c r="W73" s="56"/>
      <c r="X73" s="56"/>
      <c r="Y73" s="56"/>
      <c r="Z73" s="56"/>
      <c r="AA73" s="56"/>
    </row>
    <row r="74" spans="1:27" x14ac:dyDescent="0.2">
      <c r="A74" s="17" t="s">
        <v>930</v>
      </c>
      <c r="B74" s="17" t="s">
        <v>562</v>
      </c>
      <c r="C74" s="17" t="s">
        <v>9</v>
      </c>
      <c r="D74" s="17" t="s">
        <v>10</v>
      </c>
      <c r="E74" s="17" t="s">
        <v>549</v>
      </c>
      <c r="F74" s="17" t="s">
        <v>477</v>
      </c>
      <c r="G74" s="17" t="str">
        <f t="shared" si="0"/>
        <v>Sexta Legislatura (2011-2014)</v>
      </c>
      <c r="H74" s="56"/>
      <c r="I74" s="56"/>
      <c r="J74" s="56"/>
      <c r="K74" s="56"/>
      <c r="L74" s="56"/>
      <c r="M74" s="56"/>
      <c r="N74" s="56"/>
      <c r="O74" s="56"/>
      <c r="P74" s="56"/>
      <c r="Q74" s="56"/>
      <c r="R74" s="56"/>
      <c r="S74" s="56"/>
      <c r="T74" s="56"/>
      <c r="U74" s="56"/>
      <c r="V74" s="56"/>
      <c r="W74" s="56"/>
      <c r="X74" s="56"/>
      <c r="Y74" s="56"/>
      <c r="Z74" s="56"/>
      <c r="AA74" s="56"/>
    </row>
    <row r="75" spans="1:27" x14ac:dyDescent="0.2">
      <c r="A75" s="18" t="s">
        <v>930</v>
      </c>
      <c r="B75" s="18" t="s">
        <v>562</v>
      </c>
      <c r="C75" s="18" t="s">
        <v>9</v>
      </c>
      <c r="D75" s="18" t="s">
        <v>10</v>
      </c>
      <c r="E75" s="18" t="s">
        <v>549</v>
      </c>
      <c r="F75" s="18" t="s">
        <v>843</v>
      </c>
      <c r="G75" s="18" t="str">
        <f t="shared" si="0"/>
        <v>Sexta Legislatura (2011-2014)</v>
      </c>
      <c r="H75" s="56"/>
      <c r="I75" s="56"/>
      <c r="J75" s="56"/>
      <c r="K75" s="56"/>
      <c r="L75" s="56"/>
      <c r="M75" s="56"/>
      <c r="N75" s="56"/>
      <c r="O75" s="56"/>
      <c r="P75" s="56"/>
      <c r="Q75" s="56"/>
      <c r="R75" s="56"/>
      <c r="S75" s="56"/>
      <c r="T75" s="56"/>
      <c r="U75" s="56"/>
      <c r="V75" s="56"/>
      <c r="W75" s="56"/>
      <c r="X75" s="56"/>
      <c r="Y75" s="56"/>
      <c r="Z75" s="56"/>
      <c r="AA75" s="56"/>
    </row>
    <row r="76" spans="1:27" x14ac:dyDescent="0.2">
      <c r="A76" s="17" t="s">
        <v>930</v>
      </c>
      <c r="B76" s="17" t="s">
        <v>562</v>
      </c>
      <c r="C76" s="17" t="s">
        <v>9</v>
      </c>
      <c r="D76" s="17" t="s">
        <v>10</v>
      </c>
      <c r="E76" s="17" t="s">
        <v>549</v>
      </c>
      <c r="F76" s="17" t="s">
        <v>1052</v>
      </c>
      <c r="G76" s="17" t="str">
        <f t="shared" si="0"/>
        <v>Sexta Legislatura (2011-2014)</v>
      </c>
      <c r="H76" s="56"/>
      <c r="I76" s="56"/>
      <c r="J76" s="56"/>
      <c r="K76" s="56"/>
      <c r="L76" s="56"/>
      <c r="M76" s="56"/>
      <c r="N76" s="56"/>
      <c r="O76" s="56"/>
      <c r="P76" s="56"/>
      <c r="Q76" s="56"/>
      <c r="R76" s="56"/>
      <c r="S76" s="56"/>
      <c r="T76" s="56"/>
      <c r="U76" s="56"/>
      <c r="V76" s="56"/>
      <c r="W76" s="56"/>
      <c r="X76" s="56"/>
      <c r="Y76" s="56"/>
      <c r="Z76" s="56"/>
      <c r="AA76" s="56"/>
    </row>
    <row r="77" spans="1:27" x14ac:dyDescent="0.2">
      <c r="A77" s="18" t="s">
        <v>930</v>
      </c>
      <c r="B77" s="18" t="s">
        <v>562</v>
      </c>
      <c r="C77" s="18" t="s">
        <v>9</v>
      </c>
      <c r="D77" s="18" t="s">
        <v>10</v>
      </c>
      <c r="E77" s="18" t="s">
        <v>549</v>
      </c>
      <c r="F77" s="18" t="s">
        <v>1087</v>
      </c>
      <c r="G77" s="18" t="str">
        <f t="shared" si="0"/>
        <v>Sexta Legislatura (2011-2014)</v>
      </c>
      <c r="H77" s="56"/>
      <c r="I77" s="56"/>
      <c r="J77" s="56"/>
      <c r="K77" s="56"/>
      <c r="L77" s="56"/>
      <c r="M77" s="56"/>
      <c r="N77" s="56"/>
      <c r="O77" s="56"/>
      <c r="P77" s="56"/>
      <c r="Q77" s="56"/>
      <c r="R77" s="56"/>
      <c r="S77" s="56"/>
      <c r="T77" s="56"/>
      <c r="U77" s="56"/>
      <c r="V77" s="56"/>
      <c r="W77" s="56"/>
      <c r="X77" s="56"/>
      <c r="Y77" s="56"/>
      <c r="Z77" s="56"/>
      <c r="AA77" s="56"/>
    </row>
    <row r="78" spans="1:27" x14ac:dyDescent="0.2">
      <c r="A78" s="17" t="s">
        <v>930</v>
      </c>
      <c r="B78" s="17" t="s">
        <v>562</v>
      </c>
      <c r="C78" s="17" t="s">
        <v>9</v>
      </c>
      <c r="D78" s="17" t="s">
        <v>10</v>
      </c>
      <c r="E78" s="17" t="s">
        <v>549</v>
      </c>
      <c r="F78" s="17" t="s">
        <v>1057</v>
      </c>
      <c r="G78" s="17" t="str">
        <f t="shared" si="0"/>
        <v>Sexta Legislatura (2011-2014)</v>
      </c>
      <c r="H78" s="56"/>
      <c r="I78" s="56"/>
      <c r="J78" s="56"/>
      <c r="K78" s="56"/>
      <c r="L78" s="56"/>
      <c r="M78" s="56"/>
      <c r="N78" s="56"/>
      <c r="O78" s="56"/>
      <c r="P78" s="56"/>
      <c r="Q78" s="56"/>
      <c r="R78" s="56"/>
      <c r="S78" s="56"/>
      <c r="T78" s="56"/>
      <c r="U78" s="56"/>
      <c r="V78" s="56"/>
      <c r="W78" s="56"/>
      <c r="X78" s="56"/>
      <c r="Y78" s="56"/>
      <c r="Z78" s="56"/>
      <c r="AA78" s="56"/>
    </row>
    <row r="79" spans="1:27" x14ac:dyDescent="0.2">
      <c r="A79" s="18" t="s">
        <v>930</v>
      </c>
      <c r="B79" s="18" t="s">
        <v>562</v>
      </c>
      <c r="C79" s="18" t="s">
        <v>9</v>
      </c>
      <c r="D79" s="18" t="s">
        <v>10</v>
      </c>
      <c r="E79" s="18" t="s">
        <v>549</v>
      </c>
      <c r="F79" s="18" t="s">
        <v>1088</v>
      </c>
      <c r="G79" s="18" t="str">
        <f t="shared" si="0"/>
        <v>Sexta Legislatura (2011-2014)</v>
      </c>
      <c r="H79" s="56"/>
      <c r="I79" s="56"/>
      <c r="J79" s="56"/>
      <c r="K79" s="56"/>
      <c r="L79" s="56"/>
      <c r="M79" s="56"/>
      <c r="N79" s="56"/>
      <c r="O79" s="56"/>
      <c r="P79" s="56"/>
      <c r="Q79" s="56"/>
      <c r="R79" s="56"/>
      <c r="S79" s="56"/>
      <c r="T79" s="56"/>
      <c r="U79" s="56"/>
      <c r="V79" s="56"/>
      <c r="W79" s="56"/>
      <c r="X79" s="56"/>
      <c r="Y79" s="56"/>
      <c r="Z79" s="56"/>
      <c r="AA79" s="56"/>
    </row>
    <row r="80" spans="1:27" x14ac:dyDescent="0.2">
      <c r="A80" s="17" t="s">
        <v>930</v>
      </c>
      <c r="B80" s="17" t="s">
        <v>562</v>
      </c>
      <c r="C80" s="17" t="s">
        <v>9</v>
      </c>
      <c r="D80" s="17" t="s">
        <v>10</v>
      </c>
      <c r="E80" s="17" t="s">
        <v>549</v>
      </c>
      <c r="F80" s="17" t="s">
        <v>943</v>
      </c>
      <c r="G80" s="17" t="str">
        <f t="shared" si="0"/>
        <v>Sexta Legislatura (2011-2014)</v>
      </c>
      <c r="H80" s="56"/>
      <c r="I80" s="56"/>
      <c r="J80" s="56"/>
      <c r="K80" s="56"/>
      <c r="L80" s="56"/>
      <c r="M80" s="56"/>
      <c r="N80" s="56"/>
      <c r="O80" s="56"/>
      <c r="P80" s="56"/>
      <c r="Q80" s="56"/>
      <c r="R80" s="56"/>
      <c r="S80" s="56"/>
      <c r="T80" s="56"/>
      <c r="U80" s="56"/>
      <c r="V80" s="56"/>
      <c r="W80" s="56"/>
      <c r="X80" s="56"/>
      <c r="Y80" s="56"/>
      <c r="Z80" s="56"/>
      <c r="AA80" s="56"/>
    </row>
    <row r="81" spans="1:27" x14ac:dyDescent="0.2">
      <c r="A81" s="18" t="s">
        <v>930</v>
      </c>
      <c r="B81" s="18" t="s">
        <v>562</v>
      </c>
      <c r="C81" s="18" t="s">
        <v>9</v>
      </c>
      <c r="D81" s="18" t="s">
        <v>10</v>
      </c>
      <c r="E81" s="18" t="s">
        <v>549</v>
      </c>
      <c r="F81" s="18" t="s">
        <v>1089</v>
      </c>
      <c r="G81" s="18" t="str">
        <f t="shared" si="0"/>
        <v>Sexta Legislatura (2011-2014)</v>
      </c>
      <c r="H81" s="56"/>
      <c r="I81" s="56"/>
      <c r="J81" s="56"/>
      <c r="K81" s="56"/>
      <c r="L81" s="56"/>
      <c r="M81" s="56"/>
      <c r="N81" s="56"/>
      <c r="O81" s="56"/>
      <c r="P81" s="56"/>
      <c r="Q81" s="56"/>
      <c r="R81" s="56"/>
      <c r="S81" s="56"/>
      <c r="T81" s="56"/>
      <c r="U81" s="56"/>
      <c r="V81" s="56"/>
      <c r="W81" s="56"/>
      <c r="X81" s="56"/>
      <c r="Y81" s="56"/>
      <c r="Z81" s="56"/>
      <c r="AA81" s="56"/>
    </row>
    <row r="82" spans="1:27" x14ac:dyDescent="0.2">
      <c r="A82" s="17" t="s">
        <v>930</v>
      </c>
      <c r="B82" s="17" t="s">
        <v>562</v>
      </c>
      <c r="C82" s="17" t="s">
        <v>9</v>
      </c>
      <c r="D82" s="17" t="s">
        <v>10</v>
      </c>
      <c r="E82" s="17" t="s">
        <v>549</v>
      </c>
      <c r="F82" s="17" t="s">
        <v>622</v>
      </c>
      <c r="G82" s="17" t="str">
        <f t="shared" si="0"/>
        <v>Sexta Legislatura (2011-2014)</v>
      </c>
      <c r="H82" s="56"/>
      <c r="I82" s="56"/>
      <c r="J82" s="56"/>
      <c r="K82" s="56"/>
      <c r="L82" s="56"/>
      <c r="M82" s="56"/>
      <c r="N82" s="56"/>
      <c r="O82" s="56"/>
      <c r="P82" s="56"/>
      <c r="Q82" s="56"/>
      <c r="R82" s="56"/>
      <c r="S82" s="56"/>
      <c r="T82" s="56"/>
      <c r="U82" s="56"/>
      <c r="V82" s="56"/>
      <c r="W82" s="56"/>
      <c r="X82" s="56"/>
      <c r="Y82" s="56"/>
      <c r="Z82" s="56"/>
      <c r="AA82" s="56"/>
    </row>
    <row r="83" spans="1:27" x14ac:dyDescent="0.2">
      <c r="A83" s="18" t="s">
        <v>932</v>
      </c>
      <c r="B83" s="18" t="s">
        <v>933</v>
      </c>
      <c r="C83" s="18" t="s">
        <v>934</v>
      </c>
      <c r="D83" s="18" t="s">
        <v>11</v>
      </c>
      <c r="E83" s="18" t="s">
        <v>299</v>
      </c>
      <c r="F83" s="18" t="s">
        <v>948</v>
      </c>
      <c r="G83" s="18" t="str">
        <f t="shared" si="0"/>
        <v>Sexta Legislatura (2011-2014)</v>
      </c>
      <c r="H83" s="56"/>
      <c r="I83" s="56"/>
      <c r="J83" s="56"/>
      <c r="K83" s="56"/>
      <c r="L83" s="56"/>
      <c r="M83" s="56"/>
      <c r="N83" s="56"/>
      <c r="O83" s="56"/>
      <c r="P83" s="56"/>
      <c r="Q83" s="56"/>
      <c r="R83" s="56"/>
      <c r="S83" s="56"/>
      <c r="T83" s="56"/>
      <c r="U83" s="56"/>
      <c r="V83" s="56"/>
      <c r="W83" s="56"/>
      <c r="X83" s="56"/>
      <c r="Y83" s="56"/>
      <c r="Z83" s="56"/>
      <c r="AA83" s="56"/>
    </row>
    <row r="84" spans="1:27" x14ac:dyDescent="0.2">
      <c r="A84" s="17" t="s">
        <v>932</v>
      </c>
      <c r="B84" s="17" t="s">
        <v>933</v>
      </c>
      <c r="C84" s="17" t="s">
        <v>934</v>
      </c>
      <c r="D84" s="17" t="s">
        <v>11</v>
      </c>
      <c r="E84" s="17" t="s">
        <v>299</v>
      </c>
      <c r="F84" s="17" t="s">
        <v>1085</v>
      </c>
      <c r="G84" s="17" t="str">
        <f t="shared" si="0"/>
        <v>Sexta Legislatura (2011-2014)</v>
      </c>
      <c r="H84" s="56"/>
      <c r="I84" s="56"/>
      <c r="J84" s="56"/>
      <c r="K84" s="56"/>
      <c r="L84" s="56"/>
      <c r="M84" s="56"/>
      <c r="N84" s="56"/>
      <c r="O84" s="56"/>
      <c r="P84" s="56"/>
      <c r="Q84" s="56"/>
      <c r="R84" s="56"/>
      <c r="S84" s="56"/>
      <c r="T84" s="56"/>
      <c r="U84" s="56"/>
      <c r="V84" s="56"/>
      <c r="W84" s="56"/>
      <c r="X84" s="56"/>
      <c r="Y84" s="56"/>
      <c r="Z84" s="56"/>
      <c r="AA84" s="56"/>
    </row>
    <row r="85" spans="1:27" x14ac:dyDescent="0.2">
      <c r="A85" s="18" t="s">
        <v>932</v>
      </c>
      <c r="B85" s="18" t="s">
        <v>933</v>
      </c>
      <c r="C85" s="18" t="s">
        <v>934</v>
      </c>
      <c r="D85" s="18" t="s">
        <v>11</v>
      </c>
      <c r="E85" s="18" t="s">
        <v>299</v>
      </c>
      <c r="F85" s="18" t="s">
        <v>1086</v>
      </c>
      <c r="G85" s="18" t="str">
        <f t="shared" si="0"/>
        <v>Sexta Legislatura (2011-2014)</v>
      </c>
      <c r="H85" s="56"/>
      <c r="I85" s="56"/>
      <c r="J85" s="56"/>
      <c r="K85" s="56"/>
      <c r="L85" s="56"/>
      <c r="M85" s="56"/>
      <c r="N85" s="56"/>
      <c r="O85" s="56"/>
      <c r="P85" s="56"/>
      <c r="Q85" s="56"/>
      <c r="R85" s="56"/>
      <c r="S85" s="56"/>
      <c r="T85" s="56"/>
      <c r="U85" s="56"/>
      <c r="V85" s="56"/>
      <c r="W85" s="56"/>
      <c r="X85" s="56"/>
      <c r="Y85" s="56"/>
      <c r="Z85" s="56"/>
      <c r="AA85" s="56"/>
    </row>
    <row r="86" spans="1:27" x14ac:dyDescent="0.2">
      <c r="A86" s="17" t="s">
        <v>932</v>
      </c>
      <c r="B86" s="17" t="s">
        <v>933</v>
      </c>
      <c r="C86" s="17" t="s">
        <v>934</v>
      </c>
      <c r="D86" s="17" t="s">
        <v>11</v>
      </c>
      <c r="E86" s="17" t="s">
        <v>299</v>
      </c>
      <c r="F86" s="17" t="s">
        <v>503</v>
      </c>
      <c r="G86" s="17" t="str">
        <f t="shared" si="0"/>
        <v>Sexta Legislatura (2011-2014)</v>
      </c>
      <c r="H86" s="56"/>
      <c r="I86" s="56"/>
      <c r="J86" s="56"/>
      <c r="K86" s="56"/>
      <c r="L86" s="56"/>
      <c r="M86" s="56"/>
      <c r="N86" s="56"/>
      <c r="O86" s="56"/>
      <c r="P86" s="56"/>
      <c r="Q86" s="56"/>
      <c r="R86" s="56"/>
      <c r="S86" s="56"/>
      <c r="T86" s="56"/>
      <c r="U86" s="56"/>
      <c r="V86" s="56"/>
      <c r="W86" s="56"/>
      <c r="X86" s="56"/>
      <c r="Y86" s="56"/>
      <c r="Z86" s="56"/>
      <c r="AA86" s="56"/>
    </row>
    <row r="87" spans="1:27" x14ac:dyDescent="0.2">
      <c r="A87" s="18" t="s">
        <v>932</v>
      </c>
      <c r="B87" s="18" t="s">
        <v>933</v>
      </c>
      <c r="C87" s="18" t="s">
        <v>934</v>
      </c>
      <c r="D87" s="18" t="s">
        <v>11</v>
      </c>
      <c r="E87" s="18" t="s">
        <v>299</v>
      </c>
      <c r="F87" s="18" t="s">
        <v>903</v>
      </c>
      <c r="G87" s="18" t="str">
        <f t="shared" si="0"/>
        <v>Sexta Legislatura (2011-2014)</v>
      </c>
      <c r="H87" s="56"/>
      <c r="I87" s="56"/>
      <c r="J87" s="56"/>
      <c r="K87" s="56"/>
      <c r="L87" s="56"/>
      <c r="M87" s="56"/>
      <c r="N87" s="56"/>
      <c r="O87" s="56"/>
      <c r="P87" s="56"/>
      <c r="Q87" s="56"/>
      <c r="R87" s="56"/>
      <c r="S87" s="56"/>
      <c r="T87" s="56"/>
      <c r="U87" s="56"/>
      <c r="V87" s="56"/>
      <c r="W87" s="56"/>
      <c r="X87" s="56"/>
      <c r="Y87" s="56"/>
      <c r="Z87" s="56"/>
      <c r="AA87" s="56"/>
    </row>
    <row r="88" spans="1:27" x14ac:dyDescent="0.2">
      <c r="A88" s="17" t="s">
        <v>932</v>
      </c>
      <c r="B88" s="17" t="s">
        <v>933</v>
      </c>
      <c r="C88" s="17" t="s">
        <v>934</v>
      </c>
      <c r="D88" s="17" t="s">
        <v>11</v>
      </c>
      <c r="E88" s="17" t="s">
        <v>299</v>
      </c>
      <c r="F88" s="17" t="s">
        <v>452</v>
      </c>
      <c r="G88" s="17" t="str">
        <f t="shared" si="0"/>
        <v>Sexta Legislatura (2011-2014)</v>
      </c>
      <c r="H88" s="56"/>
      <c r="I88" s="56"/>
      <c r="J88" s="56"/>
      <c r="K88" s="56"/>
      <c r="L88" s="56"/>
      <c r="M88" s="56"/>
      <c r="N88" s="56"/>
      <c r="O88" s="56"/>
      <c r="P88" s="56"/>
      <c r="Q88" s="56"/>
      <c r="R88" s="56"/>
      <c r="S88" s="56"/>
      <c r="T88" s="56"/>
      <c r="U88" s="56"/>
      <c r="V88" s="56"/>
      <c r="W88" s="56"/>
      <c r="X88" s="56"/>
      <c r="Y88" s="56"/>
      <c r="Z88" s="56"/>
      <c r="AA88" s="56"/>
    </row>
    <row r="89" spans="1:27" x14ac:dyDescent="0.2">
      <c r="A89" s="18" t="s">
        <v>932</v>
      </c>
      <c r="B89" s="18" t="s">
        <v>933</v>
      </c>
      <c r="C89" s="18" t="s">
        <v>934</v>
      </c>
      <c r="D89" s="18" t="s">
        <v>11</v>
      </c>
      <c r="E89" s="18" t="s">
        <v>299</v>
      </c>
      <c r="F89" s="18" t="s">
        <v>53</v>
      </c>
      <c r="G89" s="18" t="str">
        <f t="shared" si="0"/>
        <v>Sexta Legislatura (2011-2014)</v>
      </c>
      <c r="H89" s="56"/>
      <c r="I89" s="56"/>
      <c r="J89" s="56"/>
      <c r="K89" s="56"/>
      <c r="L89" s="56"/>
      <c r="M89" s="56"/>
      <c r="N89" s="56"/>
      <c r="O89" s="56"/>
      <c r="P89" s="56"/>
      <c r="Q89" s="56"/>
      <c r="R89" s="56"/>
      <c r="S89" s="56"/>
      <c r="T89" s="56"/>
      <c r="U89" s="56"/>
      <c r="V89" s="56"/>
      <c r="W89" s="56"/>
      <c r="X89" s="56"/>
      <c r="Y89" s="56"/>
      <c r="Z89" s="56"/>
      <c r="AA89" s="56"/>
    </row>
    <row r="90" spans="1:27" x14ac:dyDescent="0.2">
      <c r="A90" s="17" t="s">
        <v>932</v>
      </c>
      <c r="B90" s="17" t="s">
        <v>933</v>
      </c>
      <c r="C90" s="17" t="s">
        <v>934</v>
      </c>
      <c r="D90" s="17" t="s">
        <v>11</v>
      </c>
      <c r="E90" s="17" t="s">
        <v>299</v>
      </c>
      <c r="F90" s="17" t="s">
        <v>849</v>
      </c>
      <c r="G90" s="17" t="str">
        <f t="shared" si="0"/>
        <v>Sexta Legislatura (2011-2014)</v>
      </c>
      <c r="H90" s="56"/>
      <c r="I90" s="56"/>
      <c r="J90" s="56"/>
      <c r="K90" s="56"/>
      <c r="L90" s="56"/>
      <c r="M90" s="56"/>
      <c r="N90" s="56"/>
      <c r="O90" s="56"/>
      <c r="P90" s="56"/>
      <c r="Q90" s="56"/>
      <c r="R90" s="56"/>
      <c r="S90" s="56"/>
      <c r="T90" s="56"/>
      <c r="U90" s="56"/>
      <c r="V90" s="56"/>
      <c r="W90" s="56"/>
      <c r="X90" s="56"/>
      <c r="Y90" s="56"/>
      <c r="Z90" s="56"/>
      <c r="AA90" s="56"/>
    </row>
    <row r="91" spans="1:27" x14ac:dyDescent="0.2">
      <c r="A91" s="18" t="s">
        <v>932</v>
      </c>
      <c r="B91" s="18" t="s">
        <v>933</v>
      </c>
      <c r="C91" s="18" t="s">
        <v>934</v>
      </c>
      <c r="D91" s="18" t="s">
        <v>11</v>
      </c>
      <c r="E91" s="18" t="s">
        <v>299</v>
      </c>
      <c r="F91" s="18" t="s">
        <v>856</v>
      </c>
      <c r="G91" s="18" t="str">
        <f t="shared" si="0"/>
        <v>Sexta Legislatura (2011-2014)</v>
      </c>
      <c r="H91" s="56"/>
      <c r="I91" s="56"/>
      <c r="J91" s="56"/>
      <c r="K91" s="56"/>
      <c r="L91" s="56"/>
      <c r="M91" s="56"/>
      <c r="N91" s="56"/>
      <c r="O91" s="56"/>
      <c r="P91" s="56"/>
      <c r="Q91" s="56"/>
      <c r="R91" s="56"/>
      <c r="S91" s="56"/>
      <c r="T91" s="56"/>
      <c r="U91" s="56"/>
      <c r="V91" s="56"/>
      <c r="W91" s="56"/>
      <c r="X91" s="56"/>
      <c r="Y91" s="56"/>
      <c r="Z91" s="56"/>
      <c r="AA91" s="56"/>
    </row>
    <row r="92" spans="1:27" x14ac:dyDescent="0.2">
      <c r="A92" s="17" t="s">
        <v>932</v>
      </c>
      <c r="B92" s="17" t="s">
        <v>933</v>
      </c>
      <c r="C92" s="17" t="s">
        <v>934</v>
      </c>
      <c r="D92" s="17" t="s">
        <v>11</v>
      </c>
      <c r="E92" s="17" t="s">
        <v>299</v>
      </c>
      <c r="F92" s="17" t="s">
        <v>928</v>
      </c>
      <c r="G92" s="17" t="str">
        <f t="shared" si="0"/>
        <v>Sexta Legislatura (2011-2014)</v>
      </c>
      <c r="H92" s="56"/>
      <c r="I92" s="56"/>
      <c r="J92" s="56"/>
      <c r="K92" s="56"/>
      <c r="L92" s="56"/>
      <c r="M92" s="56"/>
      <c r="N92" s="56"/>
      <c r="O92" s="56"/>
      <c r="P92" s="56"/>
      <c r="Q92" s="56"/>
      <c r="R92" s="56"/>
      <c r="S92" s="56"/>
      <c r="T92" s="56"/>
      <c r="U92" s="56"/>
      <c r="V92" s="56"/>
      <c r="W92" s="56"/>
      <c r="X92" s="56"/>
      <c r="Y92" s="56"/>
      <c r="Z92" s="56"/>
      <c r="AA92" s="56"/>
    </row>
    <row r="93" spans="1:27" x14ac:dyDescent="0.2">
      <c r="A93" s="18" t="s">
        <v>932</v>
      </c>
      <c r="B93" s="18" t="s">
        <v>933</v>
      </c>
      <c r="C93" s="18" t="s">
        <v>934</v>
      </c>
      <c r="D93" s="18" t="s">
        <v>11</v>
      </c>
      <c r="E93" s="18" t="s">
        <v>299</v>
      </c>
      <c r="F93" s="18" t="s">
        <v>953</v>
      </c>
      <c r="G93" s="18" t="str">
        <f t="shared" si="0"/>
        <v>Sexta Legislatura (2011-2014)</v>
      </c>
      <c r="H93" s="56"/>
      <c r="I93" s="56"/>
      <c r="J93" s="56"/>
      <c r="K93" s="56"/>
      <c r="L93" s="56"/>
      <c r="M93" s="56"/>
      <c r="N93" s="56"/>
      <c r="O93" s="56"/>
      <c r="P93" s="56"/>
      <c r="Q93" s="56"/>
      <c r="R93" s="56"/>
      <c r="S93" s="56"/>
      <c r="T93" s="56"/>
      <c r="U93" s="56"/>
      <c r="V93" s="56"/>
      <c r="W93" s="56"/>
      <c r="X93" s="56"/>
      <c r="Y93" s="56"/>
      <c r="Z93" s="56"/>
      <c r="AA93" s="56"/>
    </row>
    <row r="94" spans="1:27" x14ac:dyDescent="0.2">
      <c r="A94" s="17" t="s">
        <v>932</v>
      </c>
      <c r="B94" s="17" t="s">
        <v>933</v>
      </c>
      <c r="C94" s="17" t="s">
        <v>934</v>
      </c>
      <c r="D94" s="17" t="s">
        <v>11</v>
      </c>
      <c r="E94" s="17" t="s">
        <v>299</v>
      </c>
      <c r="F94" s="17" t="s">
        <v>549</v>
      </c>
      <c r="G94" s="17" t="str">
        <f t="shared" si="0"/>
        <v>Sexta Legislatura (2011-2014)</v>
      </c>
      <c r="H94" s="56"/>
      <c r="I94" s="56"/>
      <c r="J94" s="56"/>
      <c r="K94" s="56"/>
      <c r="L94" s="56"/>
      <c r="M94" s="56"/>
      <c r="N94" s="56"/>
      <c r="O94" s="56"/>
      <c r="P94" s="56"/>
      <c r="Q94" s="56"/>
      <c r="R94" s="56"/>
      <c r="S94" s="56"/>
      <c r="T94" s="56"/>
      <c r="U94" s="56"/>
      <c r="V94" s="56"/>
      <c r="W94" s="56"/>
      <c r="X94" s="56"/>
      <c r="Y94" s="56"/>
      <c r="Z94" s="56"/>
      <c r="AA94" s="56"/>
    </row>
    <row r="95" spans="1:27" x14ac:dyDescent="0.2">
      <c r="A95" s="18" t="s">
        <v>932</v>
      </c>
      <c r="B95" s="18" t="s">
        <v>933</v>
      </c>
      <c r="C95" s="18" t="s">
        <v>934</v>
      </c>
      <c r="D95" s="18" t="s">
        <v>11</v>
      </c>
      <c r="E95" s="18" t="s">
        <v>299</v>
      </c>
      <c r="F95" s="18" t="s">
        <v>477</v>
      </c>
      <c r="G95" s="18" t="str">
        <f t="shared" si="0"/>
        <v>Sexta Legislatura (2011-2014)</v>
      </c>
      <c r="H95" s="56"/>
      <c r="I95" s="56"/>
      <c r="J95" s="56"/>
      <c r="K95" s="56"/>
      <c r="L95" s="56"/>
      <c r="M95" s="56"/>
      <c r="N95" s="56"/>
      <c r="O95" s="56"/>
      <c r="P95" s="56"/>
      <c r="Q95" s="56"/>
      <c r="R95" s="56"/>
      <c r="S95" s="56"/>
      <c r="T95" s="56"/>
      <c r="U95" s="56"/>
      <c r="V95" s="56"/>
      <c r="W95" s="56"/>
      <c r="X95" s="56"/>
      <c r="Y95" s="56"/>
      <c r="Z95" s="56"/>
      <c r="AA95" s="56"/>
    </row>
    <row r="96" spans="1:27" x14ac:dyDescent="0.2">
      <c r="A96" s="17" t="s">
        <v>932</v>
      </c>
      <c r="B96" s="17" t="s">
        <v>933</v>
      </c>
      <c r="C96" s="17" t="s">
        <v>934</v>
      </c>
      <c r="D96" s="17" t="s">
        <v>11</v>
      </c>
      <c r="E96" s="17" t="s">
        <v>299</v>
      </c>
      <c r="F96" s="17" t="s">
        <v>843</v>
      </c>
      <c r="G96" s="17" t="str">
        <f t="shared" si="0"/>
        <v>Sexta Legislatura (2011-2014)</v>
      </c>
      <c r="H96" s="56"/>
      <c r="I96" s="56"/>
      <c r="J96" s="56"/>
      <c r="K96" s="56"/>
      <c r="L96" s="56"/>
      <c r="M96" s="56"/>
      <c r="N96" s="56"/>
      <c r="O96" s="56"/>
      <c r="P96" s="56"/>
      <c r="Q96" s="56"/>
      <c r="R96" s="56"/>
      <c r="S96" s="56"/>
      <c r="T96" s="56"/>
      <c r="U96" s="56"/>
      <c r="V96" s="56"/>
      <c r="W96" s="56"/>
      <c r="X96" s="56"/>
      <c r="Y96" s="56"/>
      <c r="Z96" s="56"/>
      <c r="AA96" s="56"/>
    </row>
    <row r="97" spans="1:27" x14ac:dyDescent="0.2">
      <c r="A97" s="18" t="s">
        <v>932</v>
      </c>
      <c r="B97" s="18" t="s">
        <v>933</v>
      </c>
      <c r="C97" s="18" t="s">
        <v>934</v>
      </c>
      <c r="D97" s="18" t="s">
        <v>11</v>
      </c>
      <c r="E97" s="18" t="s">
        <v>299</v>
      </c>
      <c r="F97" s="18" t="s">
        <v>1052</v>
      </c>
      <c r="G97" s="18" t="str">
        <f t="shared" si="0"/>
        <v>Sexta Legislatura (2011-2014)</v>
      </c>
      <c r="H97" s="56"/>
      <c r="I97" s="56"/>
      <c r="J97" s="56"/>
      <c r="K97" s="56"/>
      <c r="L97" s="56"/>
      <c r="M97" s="56"/>
      <c r="N97" s="56"/>
      <c r="O97" s="56"/>
      <c r="P97" s="56"/>
      <c r="Q97" s="56"/>
      <c r="R97" s="56"/>
      <c r="S97" s="56"/>
      <c r="T97" s="56"/>
      <c r="U97" s="56"/>
      <c r="V97" s="56"/>
      <c r="W97" s="56"/>
      <c r="X97" s="56"/>
      <c r="Y97" s="56"/>
      <c r="Z97" s="56"/>
      <c r="AA97" s="56"/>
    </row>
    <row r="98" spans="1:27" x14ac:dyDescent="0.2">
      <c r="A98" s="17" t="s">
        <v>932</v>
      </c>
      <c r="B98" s="17" t="s">
        <v>933</v>
      </c>
      <c r="C98" s="17" t="s">
        <v>934</v>
      </c>
      <c r="D98" s="17" t="s">
        <v>11</v>
      </c>
      <c r="E98" s="17" t="s">
        <v>299</v>
      </c>
      <c r="F98" s="17" t="s">
        <v>1087</v>
      </c>
      <c r="G98" s="17" t="str">
        <f t="shared" si="0"/>
        <v>Sexta Legislatura (2011-2014)</v>
      </c>
      <c r="H98" s="56"/>
      <c r="I98" s="56"/>
      <c r="J98" s="56"/>
      <c r="K98" s="56"/>
      <c r="L98" s="56"/>
      <c r="M98" s="56"/>
      <c r="N98" s="56"/>
      <c r="O98" s="56"/>
      <c r="P98" s="56"/>
      <c r="Q98" s="56"/>
      <c r="R98" s="56"/>
      <c r="S98" s="56"/>
      <c r="T98" s="56"/>
      <c r="U98" s="56"/>
      <c r="V98" s="56"/>
      <c r="W98" s="56"/>
      <c r="X98" s="56"/>
      <c r="Y98" s="56"/>
      <c r="Z98" s="56"/>
      <c r="AA98" s="56"/>
    </row>
    <row r="99" spans="1:27" x14ac:dyDescent="0.2">
      <c r="A99" s="18" t="s">
        <v>932</v>
      </c>
      <c r="B99" s="18" t="s">
        <v>933</v>
      </c>
      <c r="C99" s="18" t="s">
        <v>934</v>
      </c>
      <c r="D99" s="18" t="s">
        <v>11</v>
      </c>
      <c r="E99" s="18" t="s">
        <v>299</v>
      </c>
      <c r="F99" s="18" t="s">
        <v>1057</v>
      </c>
      <c r="G99" s="18" t="str">
        <f t="shared" si="0"/>
        <v>Sexta Legislatura (2011-2014)</v>
      </c>
      <c r="H99" s="56"/>
      <c r="I99" s="56"/>
      <c r="J99" s="56"/>
      <c r="K99" s="56"/>
      <c r="L99" s="56"/>
      <c r="M99" s="56"/>
      <c r="N99" s="56"/>
      <c r="O99" s="56"/>
      <c r="P99" s="56"/>
      <c r="Q99" s="56"/>
      <c r="R99" s="56"/>
      <c r="S99" s="56"/>
      <c r="T99" s="56"/>
      <c r="U99" s="56"/>
      <c r="V99" s="56"/>
      <c r="W99" s="56"/>
      <c r="X99" s="56"/>
      <c r="Y99" s="56"/>
      <c r="Z99" s="56"/>
      <c r="AA99" s="56"/>
    </row>
    <row r="100" spans="1:27" x14ac:dyDescent="0.2">
      <c r="A100" s="17" t="s">
        <v>932</v>
      </c>
      <c r="B100" s="17" t="s">
        <v>933</v>
      </c>
      <c r="C100" s="17" t="s">
        <v>934</v>
      </c>
      <c r="D100" s="17" t="s">
        <v>11</v>
      </c>
      <c r="E100" s="17" t="s">
        <v>299</v>
      </c>
      <c r="F100" s="17" t="s">
        <v>1089</v>
      </c>
      <c r="G100" s="17" t="str">
        <f t="shared" si="0"/>
        <v>Sexta Legislatura (2011-2014)</v>
      </c>
      <c r="H100" s="56"/>
      <c r="I100" s="56"/>
      <c r="J100" s="56"/>
      <c r="K100" s="56"/>
      <c r="L100" s="56"/>
      <c r="M100" s="56"/>
      <c r="N100" s="56"/>
      <c r="O100" s="56"/>
      <c r="P100" s="56"/>
      <c r="Q100" s="56"/>
      <c r="R100" s="56"/>
      <c r="S100" s="56"/>
      <c r="T100" s="56"/>
      <c r="U100" s="56"/>
      <c r="V100" s="56"/>
      <c r="W100" s="56"/>
      <c r="X100" s="56"/>
      <c r="Y100" s="56"/>
      <c r="Z100" s="56"/>
      <c r="AA100" s="56"/>
    </row>
    <row r="101" spans="1:27" x14ac:dyDescent="0.2">
      <c r="A101" s="18" t="s">
        <v>932</v>
      </c>
      <c r="B101" s="18" t="s">
        <v>933</v>
      </c>
      <c r="C101" s="18" t="s">
        <v>934</v>
      </c>
      <c r="D101" s="18" t="s">
        <v>11</v>
      </c>
      <c r="E101" s="18" t="s">
        <v>299</v>
      </c>
      <c r="F101" s="18" t="s">
        <v>1062</v>
      </c>
      <c r="G101" s="18" t="str">
        <f t="shared" si="0"/>
        <v>Sexta Legislatura (2011-2014)</v>
      </c>
      <c r="H101" s="56"/>
      <c r="I101" s="56"/>
      <c r="J101" s="56"/>
      <c r="K101" s="56"/>
      <c r="L101" s="56"/>
      <c r="M101" s="56"/>
      <c r="N101" s="56"/>
      <c r="O101" s="56"/>
      <c r="P101" s="56"/>
      <c r="Q101" s="56"/>
      <c r="R101" s="56"/>
      <c r="S101" s="56"/>
      <c r="T101" s="56"/>
      <c r="U101" s="56"/>
      <c r="V101" s="56"/>
      <c r="W101" s="56"/>
      <c r="X101" s="56"/>
      <c r="Y101" s="56"/>
      <c r="Z101" s="56"/>
      <c r="AA101" s="56"/>
    </row>
    <row r="102" spans="1:27" x14ac:dyDescent="0.2">
      <c r="A102" s="17" t="s">
        <v>932</v>
      </c>
      <c r="B102" s="17" t="s">
        <v>933</v>
      </c>
      <c r="C102" s="17" t="s">
        <v>934</v>
      </c>
      <c r="D102" s="17" t="s">
        <v>11</v>
      </c>
      <c r="E102" s="17" t="s">
        <v>299</v>
      </c>
      <c r="F102" s="17" t="s">
        <v>622</v>
      </c>
      <c r="G102" s="17" t="str">
        <f t="shared" si="0"/>
        <v>Sexta Legislatura (2011-2014)</v>
      </c>
      <c r="H102" s="56"/>
      <c r="I102" s="56"/>
      <c r="J102" s="56"/>
      <c r="K102" s="56"/>
      <c r="L102" s="56"/>
      <c r="M102" s="56"/>
      <c r="N102" s="56"/>
      <c r="O102" s="56"/>
      <c r="P102" s="56"/>
      <c r="Q102" s="56"/>
      <c r="R102" s="56"/>
      <c r="S102" s="56"/>
      <c r="T102" s="56"/>
      <c r="U102" s="56"/>
      <c r="V102" s="56"/>
      <c r="W102" s="56"/>
      <c r="X102" s="56"/>
      <c r="Y102" s="56"/>
      <c r="Z102" s="56"/>
      <c r="AA102" s="56"/>
    </row>
    <row r="103" spans="1:27" x14ac:dyDescent="0.2">
      <c r="A103" s="18" t="s">
        <v>936</v>
      </c>
      <c r="B103" s="18" t="s">
        <v>937</v>
      </c>
      <c r="C103" s="18" t="s">
        <v>938</v>
      </c>
      <c r="D103" s="18" t="s">
        <v>13</v>
      </c>
      <c r="E103" s="18" t="s">
        <v>299</v>
      </c>
      <c r="F103" s="18" t="s">
        <v>948</v>
      </c>
      <c r="G103" s="18" t="str">
        <f t="shared" si="0"/>
        <v>Sexta Legislatura (2011-2014)</v>
      </c>
      <c r="H103" s="56"/>
      <c r="I103" s="56"/>
      <c r="J103" s="56"/>
      <c r="K103" s="56"/>
      <c r="L103" s="56"/>
      <c r="M103" s="56"/>
      <c r="N103" s="56"/>
      <c r="O103" s="56"/>
      <c r="P103" s="56"/>
      <c r="Q103" s="56"/>
      <c r="R103" s="56"/>
      <c r="S103" s="56"/>
      <c r="T103" s="56"/>
      <c r="U103" s="56"/>
      <c r="V103" s="56"/>
      <c r="W103" s="56"/>
      <c r="X103" s="56"/>
      <c r="Y103" s="56"/>
      <c r="Z103" s="56"/>
      <c r="AA103" s="56"/>
    </row>
    <row r="104" spans="1:27" x14ac:dyDescent="0.2">
      <c r="A104" s="17" t="s">
        <v>936</v>
      </c>
      <c r="B104" s="17" t="s">
        <v>937</v>
      </c>
      <c r="C104" s="17" t="s">
        <v>938</v>
      </c>
      <c r="D104" s="17" t="s">
        <v>13</v>
      </c>
      <c r="E104" s="17" t="s">
        <v>299</v>
      </c>
      <c r="F104" s="17" t="s">
        <v>1085</v>
      </c>
      <c r="G104" s="17" t="str">
        <f t="shared" si="0"/>
        <v>Sexta Legislatura (2011-2014)</v>
      </c>
      <c r="H104" s="56"/>
      <c r="I104" s="56"/>
      <c r="J104" s="56"/>
      <c r="K104" s="56"/>
      <c r="L104" s="56"/>
      <c r="M104" s="56"/>
      <c r="N104" s="56"/>
      <c r="O104" s="56"/>
      <c r="P104" s="56"/>
      <c r="Q104" s="56"/>
      <c r="R104" s="56"/>
      <c r="S104" s="56"/>
      <c r="T104" s="56"/>
      <c r="U104" s="56"/>
      <c r="V104" s="56"/>
      <c r="W104" s="56"/>
      <c r="X104" s="56"/>
      <c r="Y104" s="56"/>
      <c r="Z104" s="56"/>
      <c r="AA104" s="56"/>
    </row>
    <row r="105" spans="1:27" x14ac:dyDescent="0.2">
      <c r="A105" s="18" t="s">
        <v>936</v>
      </c>
      <c r="B105" s="18" t="s">
        <v>937</v>
      </c>
      <c r="C105" s="18" t="s">
        <v>938</v>
      </c>
      <c r="D105" s="18" t="s">
        <v>13</v>
      </c>
      <c r="E105" s="18" t="s">
        <v>299</v>
      </c>
      <c r="F105" s="18" t="s">
        <v>503</v>
      </c>
      <c r="G105" s="18" t="str">
        <f t="shared" si="0"/>
        <v>Sexta Legislatura (2011-2014)</v>
      </c>
      <c r="H105" s="56"/>
      <c r="I105" s="56"/>
      <c r="J105" s="56"/>
      <c r="K105" s="56"/>
      <c r="L105" s="56"/>
      <c r="M105" s="56"/>
      <c r="N105" s="56"/>
      <c r="O105" s="56"/>
      <c r="P105" s="56"/>
      <c r="Q105" s="56"/>
      <c r="R105" s="56"/>
      <c r="S105" s="56"/>
      <c r="T105" s="56"/>
      <c r="U105" s="56"/>
      <c r="V105" s="56"/>
      <c r="W105" s="56"/>
      <c r="X105" s="56"/>
      <c r="Y105" s="56"/>
      <c r="Z105" s="56"/>
      <c r="AA105" s="56"/>
    </row>
    <row r="106" spans="1:27" x14ac:dyDescent="0.2">
      <c r="A106" s="17" t="s">
        <v>936</v>
      </c>
      <c r="B106" s="17" t="s">
        <v>937</v>
      </c>
      <c r="C106" s="17" t="s">
        <v>938</v>
      </c>
      <c r="D106" s="17" t="s">
        <v>13</v>
      </c>
      <c r="E106" s="17" t="s">
        <v>299</v>
      </c>
      <c r="F106" s="17" t="s">
        <v>452</v>
      </c>
      <c r="G106" s="17" t="str">
        <f t="shared" si="0"/>
        <v>Sexta Legislatura (2011-2014)</v>
      </c>
      <c r="H106" s="56"/>
      <c r="I106" s="56"/>
      <c r="J106" s="56"/>
      <c r="K106" s="56"/>
      <c r="L106" s="56"/>
      <c r="M106" s="56"/>
      <c r="N106" s="56"/>
      <c r="O106" s="56"/>
      <c r="P106" s="56"/>
      <c r="Q106" s="56"/>
      <c r="R106" s="56"/>
      <c r="S106" s="56"/>
      <c r="T106" s="56"/>
      <c r="U106" s="56"/>
      <c r="V106" s="56"/>
      <c r="W106" s="56"/>
      <c r="X106" s="56"/>
      <c r="Y106" s="56"/>
      <c r="Z106" s="56"/>
      <c r="AA106" s="56"/>
    </row>
    <row r="107" spans="1:27" x14ac:dyDescent="0.2">
      <c r="A107" s="18" t="s">
        <v>936</v>
      </c>
      <c r="B107" s="18" t="s">
        <v>937</v>
      </c>
      <c r="C107" s="18" t="s">
        <v>938</v>
      </c>
      <c r="D107" s="18" t="s">
        <v>13</v>
      </c>
      <c r="E107" s="18" t="s">
        <v>299</v>
      </c>
      <c r="F107" s="18" t="s">
        <v>856</v>
      </c>
      <c r="G107" s="18" t="str">
        <f t="shared" si="0"/>
        <v>Sexta Legislatura (2011-2014)</v>
      </c>
      <c r="H107" s="56"/>
      <c r="I107" s="56"/>
      <c r="J107" s="56"/>
      <c r="K107" s="56"/>
      <c r="L107" s="56"/>
      <c r="M107" s="56"/>
      <c r="N107" s="56"/>
      <c r="O107" s="56"/>
      <c r="P107" s="56"/>
      <c r="Q107" s="56"/>
      <c r="R107" s="56"/>
      <c r="S107" s="56"/>
      <c r="T107" s="56"/>
      <c r="U107" s="56"/>
      <c r="V107" s="56"/>
      <c r="W107" s="56"/>
      <c r="X107" s="56"/>
      <c r="Y107" s="56"/>
      <c r="Z107" s="56"/>
      <c r="AA107" s="56"/>
    </row>
    <row r="108" spans="1:27" x14ac:dyDescent="0.2">
      <c r="A108" s="17" t="s">
        <v>936</v>
      </c>
      <c r="B108" s="17" t="s">
        <v>937</v>
      </c>
      <c r="C108" s="17" t="s">
        <v>938</v>
      </c>
      <c r="D108" s="17" t="s">
        <v>13</v>
      </c>
      <c r="E108" s="17" t="s">
        <v>299</v>
      </c>
      <c r="F108" s="17" t="s">
        <v>849</v>
      </c>
      <c r="G108" s="17" t="str">
        <f t="shared" si="0"/>
        <v>Sexta Legislatura (2011-2014)</v>
      </c>
      <c r="H108" s="56"/>
      <c r="I108" s="56"/>
      <c r="J108" s="56"/>
      <c r="K108" s="56"/>
      <c r="L108" s="56"/>
      <c r="M108" s="56"/>
      <c r="N108" s="56"/>
      <c r="O108" s="56"/>
      <c r="P108" s="56"/>
      <c r="Q108" s="56"/>
      <c r="R108" s="56"/>
      <c r="S108" s="56"/>
      <c r="T108" s="56"/>
      <c r="U108" s="56"/>
      <c r="V108" s="56"/>
      <c r="W108" s="56"/>
      <c r="X108" s="56"/>
      <c r="Y108" s="56"/>
      <c r="Z108" s="56"/>
      <c r="AA108" s="56"/>
    </row>
    <row r="109" spans="1:27" x14ac:dyDescent="0.2">
      <c r="A109" s="18" t="s">
        <v>936</v>
      </c>
      <c r="B109" s="18" t="s">
        <v>937</v>
      </c>
      <c r="C109" s="18" t="s">
        <v>938</v>
      </c>
      <c r="D109" s="18" t="s">
        <v>13</v>
      </c>
      <c r="E109" s="18" t="s">
        <v>299</v>
      </c>
      <c r="F109" s="18" t="s">
        <v>1057</v>
      </c>
      <c r="G109" s="18" t="str">
        <f t="shared" si="0"/>
        <v>Sexta Legislatura (2011-2014)</v>
      </c>
      <c r="H109" s="56"/>
      <c r="I109" s="56"/>
      <c r="J109" s="56"/>
      <c r="K109" s="56"/>
      <c r="L109" s="56"/>
      <c r="M109" s="56"/>
      <c r="N109" s="56"/>
      <c r="O109" s="56"/>
      <c r="P109" s="56"/>
      <c r="Q109" s="56"/>
      <c r="R109" s="56"/>
      <c r="S109" s="56"/>
      <c r="T109" s="56"/>
      <c r="U109" s="56"/>
      <c r="V109" s="56"/>
      <c r="W109" s="56"/>
      <c r="X109" s="56"/>
      <c r="Y109" s="56"/>
      <c r="Z109" s="56"/>
      <c r="AA109" s="56"/>
    </row>
    <row r="110" spans="1:27" x14ac:dyDescent="0.2">
      <c r="A110" s="17" t="s">
        <v>936</v>
      </c>
      <c r="B110" s="17" t="s">
        <v>937</v>
      </c>
      <c r="C110" s="17" t="s">
        <v>938</v>
      </c>
      <c r="D110" s="17" t="s">
        <v>13</v>
      </c>
      <c r="E110" s="17" t="s">
        <v>299</v>
      </c>
      <c r="F110" s="17" t="s">
        <v>477</v>
      </c>
      <c r="G110" s="17" t="str">
        <f t="shared" si="0"/>
        <v>Sexta Legislatura (2011-2014)</v>
      </c>
      <c r="H110" s="56"/>
      <c r="I110" s="56"/>
      <c r="J110" s="56"/>
      <c r="K110" s="56"/>
      <c r="L110" s="56"/>
      <c r="M110" s="56"/>
      <c r="N110" s="56"/>
      <c r="O110" s="56"/>
      <c r="P110" s="56"/>
      <c r="Q110" s="56"/>
      <c r="R110" s="56"/>
      <c r="S110" s="56"/>
      <c r="T110" s="56"/>
      <c r="U110" s="56"/>
      <c r="V110" s="56"/>
      <c r="W110" s="56"/>
      <c r="X110" s="56"/>
      <c r="Y110" s="56"/>
      <c r="Z110" s="56"/>
      <c r="AA110" s="56"/>
    </row>
    <row r="111" spans="1:27" x14ac:dyDescent="0.2">
      <c r="A111" s="18" t="s">
        <v>936</v>
      </c>
      <c r="B111" s="18" t="s">
        <v>937</v>
      </c>
      <c r="C111" s="18" t="s">
        <v>938</v>
      </c>
      <c r="D111" s="18" t="s">
        <v>13</v>
      </c>
      <c r="E111" s="18" t="s">
        <v>299</v>
      </c>
      <c r="F111" s="18" t="s">
        <v>1089</v>
      </c>
      <c r="G111" s="18" t="str">
        <f t="shared" si="0"/>
        <v>Sexta Legislatura (2011-2014)</v>
      </c>
      <c r="H111" s="56"/>
      <c r="I111" s="56"/>
      <c r="J111" s="56"/>
      <c r="K111" s="56"/>
      <c r="L111" s="56"/>
      <c r="M111" s="56"/>
      <c r="N111" s="56"/>
      <c r="O111" s="56"/>
      <c r="P111" s="56"/>
      <c r="Q111" s="56"/>
      <c r="R111" s="56"/>
      <c r="S111" s="56"/>
      <c r="T111" s="56"/>
      <c r="U111" s="56"/>
      <c r="V111" s="56"/>
      <c r="W111" s="56"/>
      <c r="X111" s="56"/>
      <c r="Y111" s="56"/>
      <c r="Z111" s="56"/>
      <c r="AA111" s="56"/>
    </row>
    <row r="112" spans="1:27" x14ac:dyDescent="0.2">
      <c r="A112" s="17" t="s">
        <v>936</v>
      </c>
      <c r="B112" s="17" t="s">
        <v>937</v>
      </c>
      <c r="C112" s="17" t="s">
        <v>938</v>
      </c>
      <c r="D112" s="17" t="s">
        <v>13</v>
      </c>
      <c r="E112" s="17" t="s">
        <v>299</v>
      </c>
      <c r="F112" s="17" t="s">
        <v>1062</v>
      </c>
      <c r="G112" s="17" t="str">
        <f t="shared" si="0"/>
        <v>Sexta Legislatura (2011-2014)</v>
      </c>
      <c r="H112" s="56"/>
      <c r="I112" s="56"/>
      <c r="J112" s="56"/>
      <c r="K112" s="56"/>
      <c r="L112" s="56"/>
      <c r="M112" s="56"/>
      <c r="N112" s="56"/>
      <c r="O112" s="56"/>
      <c r="P112" s="56"/>
      <c r="Q112" s="56"/>
      <c r="R112" s="56"/>
      <c r="S112" s="56"/>
      <c r="T112" s="56"/>
      <c r="U112" s="56"/>
      <c r="V112" s="56"/>
      <c r="W112" s="56"/>
      <c r="X112" s="56"/>
      <c r="Y112" s="56"/>
      <c r="Z112" s="56"/>
      <c r="AA112" s="56"/>
    </row>
    <row r="113" spans="1:27" x14ac:dyDescent="0.2">
      <c r="A113" s="18" t="s">
        <v>936</v>
      </c>
      <c r="B113" s="18" t="s">
        <v>937</v>
      </c>
      <c r="C113" s="18" t="s">
        <v>938</v>
      </c>
      <c r="D113" s="18" t="s">
        <v>13</v>
      </c>
      <c r="E113" s="18" t="s">
        <v>299</v>
      </c>
      <c r="F113" s="18" t="s">
        <v>1052</v>
      </c>
      <c r="G113" s="18" t="str">
        <f t="shared" si="0"/>
        <v>Sexta Legislatura (2011-2014)</v>
      </c>
      <c r="H113" s="56"/>
      <c r="I113" s="56"/>
      <c r="J113" s="56"/>
      <c r="K113" s="56"/>
      <c r="L113" s="56"/>
      <c r="M113" s="56"/>
      <c r="N113" s="56"/>
      <c r="O113" s="56"/>
      <c r="P113" s="56"/>
      <c r="Q113" s="56"/>
      <c r="R113" s="56"/>
      <c r="S113" s="56"/>
      <c r="T113" s="56"/>
      <c r="U113" s="56"/>
      <c r="V113" s="56"/>
      <c r="W113" s="56"/>
      <c r="X113" s="56"/>
      <c r="Y113" s="56"/>
      <c r="Z113" s="56"/>
      <c r="AA113" s="56"/>
    </row>
    <row r="114" spans="1:27" x14ac:dyDescent="0.2">
      <c r="A114" s="17" t="s">
        <v>936</v>
      </c>
      <c r="B114" s="17" t="s">
        <v>937</v>
      </c>
      <c r="C114" s="17" t="s">
        <v>938</v>
      </c>
      <c r="D114" s="17" t="s">
        <v>13</v>
      </c>
      <c r="E114" s="17" t="s">
        <v>299</v>
      </c>
      <c r="F114" s="17" t="s">
        <v>43</v>
      </c>
      <c r="G114" s="17" t="str">
        <f t="shared" si="0"/>
        <v>Sexta Legislatura (2011-2014)</v>
      </c>
      <c r="H114" s="56"/>
      <c r="I114" s="56"/>
      <c r="J114" s="56"/>
      <c r="K114" s="56"/>
      <c r="L114" s="56"/>
      <c r="M114" s="56"/>
      <c r="N114" s="56"/>
      <c r="O114" s="56"/>
      <c r="P114" s="56"/>
      <c r="Q114" s="56"/>
      <c r="R114" s="56"/>
      <c r="S114" s="56"/>
      <c r="T114" s="56"/>
      <c r="U114" s="56"/>
      <c r="V114" s="56"/>
      <c r="W114" s="56"/>
      <c r="X114" s="56"/>
      <c r="Y114" s="56"/>
      <c r="Z114" s="56"/>
      <c r="AA114" s="56"/>
    </row>
    <row r="115" spans="1:27" x14ac:dyDescent="0.2">
      <c r="A115" s="18" t="s">
        <v>940</v>
      </c>
      <c r="B115" s="18" t="s">
        <v>941</v>
      </c>
      <c r="C115" s="18" t="s">
        <v>942</v>
      </c>
      <c r="D115" s="18" t="s">
        <v>16</v>
      </c>
      <c r="E115" s="18" t="s">
        <v>943</v>
      </c>
      <c r="F115" s="18" t="s">
        <v>299</v>
      </c>
      <c r="G115" s="18" t="str">
        <f t="shared" si="0"/>
        <v>Sexta Legislatura (2011-2014)</v>
      </c>
      <c r="H115" s="56"/>
      <c r="I115" s="56"/>
      <c r="J115" s="56"/>
      <c r="K115" s="56"/>
      <c r="L115" s="56"/>
      <c r="M115" s="56"/>
      <c r="N115" s="56"/>
      <c r="O115" s="56"/>
      <c r="P115" s="56"/>
      <c r="Q115" s="56"/>
      <c r="R115" s="56"/>
      <c r="S115" s="56"/>
      <c r="T115" s="56"/>
      <c r="U115" s="56"/>
      <c r="V115" s="56"/>
      <c r="W115" s="56"/>
      <c r="X115" s="56"/>
      <c r="Y115" s="56"/>
      <c r="Z115" s="56"/>
      <c r="AA115" s="56"/>
    </row>
    <row r="116" spans="1:27" x14ac:dyDescent="0.2">
      <c r="A116" s="17" t="s">
        <v>940</v>
      </c>
      <c r="B116" s="17" t="s">
        <v>941</v>
      </c>
      <c r="C116" s="17" t="s">
        <v>942</v>
      </c>
      <c r="D116" s="17" t="s">
        <v>16</v>
      </c>
      <c r="E116" s="17" t="s">
        <v>943</v>
      </c>
      <c r="F116" s="17" t="s">
        <v>452</v>
      </c>
      <c r="G116" s="17" t="str">
        <f t="shared" si="0"/>
        <v>Sexta Legislatura (2011-2014)</v>
      </c>
      <c r="H116" s="56"/>
      <c r="I116" s="56"/>
      <c r="J116" s="56"/>
      <c r="K116" s="56"/>
      <c r="L116" s="56"/>
      <c r="M116" s="56"/>
      <c r="N116" s="56"/>
      <c r="O116" s="56"/>
      <c r="P116" s="56"/>
      <c r="Q116" s="56"/>
      <c r="R116" s="56"/>
      <c r="S116" s="56"/>
      <c r="T116" s="56"/>
      <c r="U116" s="56"/>
      <c r="V116" s="56"/>
      <c r="W116" s="56"/>
      <c r="X116" s="56"/>
      <c r="Y116" s="56"/>
      <c r="Z116" s="56"/>
      <c r="AA116" s="56"/>
    </row>
    <row r="117" spans="1:27" x14ac:dyDescent="0.2">
      <c r="A117" s="18" t="s">
        <v>940</v>
      </c>
      <c r="B117" s="18" t="s">
        <v>941</v>
      </c>
      <c r="C117" s="18" t="s">
        <v>942</v>
      </c>
      <c r="D117" s="18" t="s">
        <v>16</v>
      </c>
      <c r="E117" s="18" t="s">
        <v>943</v>
      </c>
      <c r="F117" s="18" t="s">
        <v>843</v>
      </c>
      <c r="G117" s="18" t="str">
        <f t="shared" si="0"/>
        <v>Sexta Legislatura (2011-2014)</v>
      </c>
      <c r="H117" s="56"/>
      <c r="I117" s="56"/>
      <c r="J117" s="56"/>
      <c r="K117" s="56"/>
      <c r="L117" s="56"/>
      <c r="M117" s="56"/>
      <c r="N117" s="56"/>
      <c r="O117" s="56"/>
      <c r="P117" s="56"/>
      <c r="Q117" s="56"/>
      <c r="R117" s="56"/>
      <c r="S117" s="56"/>
      <c r="T117" s="56"/>
      <c r="U117" s="56"/>
      <c r="V117" s="56"/>
      <c r="W117" s="56"/>
      <c r="X117" s="56"/>
      <c r="Y117" s="56"/>
      <c r="Z117" s="56"/>
      <c r="AA117" s="56"/>
    </row>
    <row r="118" spans="1:27" x14ac:dyDescent="0.2">
      <c r="A118" s="17" t="s">
        <v>940</v>
      </c>
      <c r="B118" s="17" t="s">
        <v>941</v>
      </c>
      <c r="C118" s="17" t="s">
        <v>942</v>
      </c>
      <c r="D118" s="17" t="s">
        <v>16</v>
      </c>
      <c r="E118" s="17" t="s">
        <v>943</v>
      </c>
      <c r="F118" s="17" t="s">
        <v>849</v>
      </c>
      <c r="G118" s="17" t="str">
        <f t="shared" si="0"/>
        <v>Sexta Legislatura (2011-2014)</v>
      </c>
      <c r="H118" s="56"/>
      <c r="I118" s="56"/>
      <c r="J118" s="56"/>
      <c r="K118" s="56"/>
      <c r="L118" s="56"/>
      <c r="M118" s="56"/>
      <c r="N118" s="56"/>
      <c r="O118" s="56"/>
      <c r="P118" s="56"/>
      <c r="Q118" s="56"/>
      <c r="R118" s="56"/>
      <c r="S118" s="56"/>
      <c r="T118" s="56"/>
      <c r="U118" s="56"/>
      <c r="V118" s="56"/>
      <c r="W118" s="56"/>
      <c r="X118" s="56"/>
      <c r="Y118" s="56"/>
      <c r="Z118" s="56"/>
      <c r="AA118" s="56"/>
    </row>
    <row r="119" spans="1:27" x14ac:dyDescent="0.2">
      <c r="A119" s="18" t="s">
        <v>940</v>
      </c>
      <c r="B119" s="18" t="s">
        <v>941</v>
      </c>
      <c r="C119" s="18" t="s">
        <v>942</v>
      </c>
      <c r="D119" s="18" t="s">
        <v>16</v>
      </c>
      <c r="E119" s="18" t="s">
        <v>943</v>
      </c>
      <c r="F119" s="18" t="s">
        <v>1085</v>
      </c>
      <c r="G119" s="18" t="str">
        <f t="shared" si="0"/>
        <v>Sexta Legislatura (2011-2014)</v>
      </c>
      <c r="H119" s="56"/>
      <c r="I119" s="56"/>
      <c r="J119" s="56"/>
      <c r="K119" s="56"/>
      <c r="L119" s="56"/>
      <c r="M119" s="56"/>
      <c r="N119" s="56"/>
      <c r="O119" s="56"/>
      <c r="P119" s="56"/>
      <c r="Q119" s="56"/>
      <c r="R119" s="56"/>
      <c r="S119" s="56"/>
      <c r="T119" s="56"/>
      <c r="U119" s="56"/>
      <c r="V119" s="56"/>
      <c r="W119" s="56"/>
      <c r="X119" s="56"/>
      <c r="Y119" s="56"/>
      <c r="Z119" s="56"/>
      <c r="AA119" s="56"/>
    </row>
    <row r="120" spans="1:27" x14ac:dyDescent="0.2">
      <c r="A120" s="17" t="s">
        <v>940</v>
      </c>
      <c r="B120" s="17" t="s">
        <v>941</v>
      </c>
      <c r="C120" s="17" t="s">
        <v>942</v>
      </c>
      <c r="D120" s="17" t="s">
        <v>16</v>
      </c>
      <c r="E120" s="17" t="s">
        <v>943</v>
      </c>
      <c r="F120" s="17" t="s">
        <v>953</v>
      </c>
      <c r="G120" s="17" t="str">
        <f t="shared" si="0"/>
        <v>Sexta Legislatura (2011-2014)</v>
      </c>
      <c r="H120" s="56"/>
      <c r="I120" s="56"/>
      <c r="J120" s="56"/>
      <c r="K120" s="56"/>
      <c r="L120" s="56"/>
      <c r="M120" s="56"/>
      <c r="N120" s="56"/>
      <c r="O120" s="56"/>
      <c r="P120" s="56"/>
      <c r="Q120" s="56"/>
      <c r="R120" s="56"/>
      <c r="S120" s="56"/>
      <c r="T120" s="56"/>
      <c r="U120" s="56"/>
      <c r="V120" s="56"/>
      <c r="W120" s="56"/>
      <c r="X120" s="56"/>
      <c r="Y120" s="56"/>
      <c r="Z120" s="56"/>
      <c r="AA120" s="56"/>
    </row>
    <row r="121" spans="1:27" x14ac:dyDescent="0.2">
      <c r="A121" s="18" t="s">
        <v>940</v>
      </c>
      <c r="B121" s="18" t="s">
        <v>941</v>
      </c>
      <c r="C121" s="18" t="s">
        <v>942</v>
      </c>
      <c r="D121" s="18" t="s">
        <v>16</v>
      </c>
      <c r="E121" s="18" t="s">
        <v>943</v>
      </c>
      <c r="F121" s="18" t="s">
        <v>503</v>
      </c>
      <c r="G121" s="18" t="str">
        <f t="shared" si="0"/>
        <v>Sexta Legislatura (2011-2014)</v>
      </c>
      <c r="H121" s="56"/>
      <c r="I121" s="56"/>
      <c r="J121" s="56"/>
      <c r="K121" s="56"/>
      <c r="L121" s="56"/>
      <c r="M121" s="56"/>
      <c r="N121" s="56"/>
      <c r="O121" s="56"/>
      <c r="P121" s="56"/>
      <c r="Q121" s="56"/>
      <c r="R121" s="56"/>
      <c r="S121" s="56"/>
      <c r="T121" s="56"/>
      <c r="U121" s="56"/>
      <c r="V121" s="56"/>
      <c r="W121" s="56"/>
      <c r="X121" s="56"/>
      <c r="Y121" s="56"/>
      <c r="Z121" s="56"/>
      <c r="AA121" s="56"/>
    </row>
    <row r="122" spans="1:27" x14ac:dyDescent="0.2">
      <c r="A122" s="17" t="s">
        <v>940</v>
      </c>
      <c r="B122" s="17" t="s">
        <v>941</v>
      </c>
      <c r="C122" s="17" t="s">
        <v>942</v>
      </c>
      <c r="D122" s="17" t="s">
        <v>16</v>
      </c>
      <c r="E122" s="17" t="s">
        <v>943</v>
      </c>
      <c r="F122" s="17" t="s">
        <v>1057</v>
      </c>
      <c r="G122" s="17" t="str">
        <f t="shared" si="0"/>
        <v>Sexta Legislatura (2011-2014)</v>
      </c>
      <c r="H122" s="56"/>
      <c r="I122" s="56"/>
      <c r="J122" s="56"/>
      <c r="K122" s="56"/>
      <c r="L122" s="56"/>
      <c r="M122" s="56"/>
      <c r="N122" s="56"/>
      <c r="O122" s="56"/>
      <c r="P122" s="56"/>
      <c r="Q122" s="56"/>
      <c r="R122" s="56"/>
      <c r="S122" s="56"/>
      <c r="T122" s="56"/>
      <c r="U122" s="56"/>
      <c r="V122" s="56"/>
      <c r="W122" s="56"/>
      <c r="X122" s="56"/>
      <c r="Y122" s="56"/>
      <c r="Z122" s="56"/>
      <c r="AA122" s="56"/>
    </row>
    <row r="123" spans="1:27" x14ac:dyDescent="0.2">
      <c r="A123" s="18" t="s">
        <v>940</v>
      </c>
      <c r="B123" s="18" t="s">
        <v>941</v>
      </c>
      <c r="C123" s="18" t="s">
        <v>942</v>
      </c>
      <c r="D123" s="18" t="s">
        <v>16</v>
      </c>
      <c r="E123" s="18" t="s">
        <v>943</v>
      </c>
      <c r="F123" s="18" t="s">
        <v>903</v>
      </c>
      <c r="G123" s="18" t="str">
        <f t="shared" si="0"/>
        <v>Sexta Legislatura (2011-2014)</v>
      </c>
      <c r="H123" s="56"/>
      <c r="I123" s="56"/>
      <c r="J123" s="56"/>
      <c r="K123" s="56"/>
      <c r="L123" s="56"/>
      <c r="M123" s="56"/>
      <c r="N123" s="56"/>
      <c r="O123" s="56"/>
      <c r="P123" s="56"/>
      <c r="Q123" s="56"/>
      <c r="R123" s="56"/>
      <c r="S123" s="56"/>
      <c r="T123" s="56"/>
      <c r="U123" s="56"/>
      <c r="V123" s="56"/>
      <c r="W123" s="56"/>
      <c r="X123" s="56"/>
      <c r="Y123" s="56"/>
      <c r="Z123" s="56"/>
      <c r="AA123" s="56"/>
    </row>
    <row r="124" spans="1:27" x14ac:dyDescent="0.2">
      <c r="A124" s="17" t="s">
        <v>940</v>
      </c>
      <c r="B124" s="17" t="s">
        <v>941</v>
      </c>
      <c r="C124" s="17" t="s">
        <v>942</v>
      </c>
      <c r="D124" s="17" t="s">
        <v>16</v>
      </c>
      <c r="E124" s="17" t="s">
        <v>943</v>
      </c>
      <c r="F124" s="17" t="s">
        <v>549</v>
      </c>
      <c r="G124" s="17" t="str">
        <f t="shared" si="0"/>
        <v>Sexta Legislatura (2011-2014)</v>
      </c>
      <c r="H124" s="56"/>
      <c r="I124" s="56"/>
      <c r="J124" s="56"/>
      <c r="K124" s="56"/>
      <c r="L124" s="56"/>
      <c r="M124" s="56"/>
      <c r="N124" s="56"/>
      <c r="O124" s="56"/>
      <c r="P124" s="56"/>
      <c r="Q124" s="56"/>
      <c r="R124" s="56"/>
      <c r="S124" s="56"/>
      <c r="T124" s="56"/>
      <c r="U124" s="56"/>
      <c r="V124" s="56"/>
      <c r="W124" s="56"/>
      <c r="X124" s="56"/>
      <c r="Y124" s="56"/>
      <c r="Z124" s="56"/>
      <c r="AA124" s="56"/>
    </row>
    <row r="125" spans="1:27" x14ac:dyDescent="0.2">
      <c r="A125" s="18" t="s">
        <v>940</v>
      </c>
      <c r="B125" s="18" t="s">
        <v>941</v>
      </c>
      <c r="C125" s="18" t="s">
        <v>942</v>
      </c>
      <c r="D125" s="18" t="s">
        <v>16</v>
      </c>
      <c r="E125" s="18" t="s">
        <v>943</v>
      </c>
      <c r="F125" s="18" t="s">
        <v>53</v>
      </c>
      <c r="G125" s="18" t="str">
        <f t="shared" si="0"/>
        <v>Sexta Legislatura (2011-2014)</v>
      </c>
      <c r="H125" s="56"/>
      <c r="I125" s="56"/>
      <c r="J125" s="56"/>
      <c r="K125" s="56"/>
      <c r="L125" s="56"/>
      <c r="M125" s="56"/>
      <c r="N125" s="56"/>
      <c r="O125" s="56"/>
      <c r="P125" s="56"/>
      <c r="Q125" s="56"/>
      <c r="R125" s="56"/>
      <c r="S125" s="56"/>
      <c r="T125" s="56"/>
      <c r="U125" s="56"/>
      <c r="V125" s="56"/>
      <c r="W125" s="56"/>
      <c r="X125" s="56"/>
      <c r="Y125" s="56"/>
      <c r="Z125" s="56"/>
      <c r="AA125" s="56"/>
    </row>
    <row r="126" spans="1:27" x14ac:dyDescent="0.2">
      <c r="A126" s="17" t="s">
        <v>940</v>
      </c>
      <c r="B126" s="17" t="s">
        <v>941</v>
      </c>
      <c r="C126" s="17" t="s">
        <v>942</v>
      </c>
      <c r="D126" s="17" t="s">
        <v>16</v>
      </c>
      <c r="E126" s="17" t="s">
        <v>943</v>
      </c>
      <c r="F126" s="17" t="s">
        <v>477</v>
      </c>
      <c r="G126" s="17" t="str">
        <f t="shared" si="0"/>
        <v>Sexta Legislatura (2011-2014)</v>
      </c>
      <c r="H126" s="56"/>
      <c r="I126" s="56"/>
      <c r="J126" s="56"/>
      <c r="K126" s="56"/>
      <c r="L126" s="56"/>
      <c r="M126" s="56"/>
      <c r="N126" s="56"/>
      <c r="O126" s="56"/>
      <c r="P126" s="56"/>
      <c r="Q126" s="56"/>
      <c r="R126" s="56"/>
      <c r="S126" s="56"/>
      <c r="T126" s="56"/>
      <c r="U126" s="56"/>
      <c r="V126" s="56"/>
      <c r="W126" s="56"/>
      <c r="X126" s="56"/>
      <c r="Y126" s="56"/>
      <c r="Z126" s="56"/>
      <c r="AA126" s="56"/>
    </row>
    <row r="127" spans="1:27" x14ac:dyDescent="0.2">
      <c r="A127" s="18" t="s">
        <v>940</v>
      </c>
      <c r="B127" s="18" t="s">
        <v>941</v>
      </c>
      <c r="C127" s="18" t="s">
        <v>942</v>
      </c>
      <c r="D127" s="18" t="s">
        <v>16</v>
      </c>
      <c r="E127" s="18" t="s">
        <v>943</v>
      </c>
      <c r="F127" s="18" t="s">
        <v>843</v>
      </c>
      <c r="G127" s="18" t="str">
        <f t="shared" si="0"/>
        <v>Sexta Legislatura (2011-2014)</v>
      </c>
      <c r="H127" s="56"/>
      <c r="I127" s="56"/>
      <c r="J127" s="56"/>
      <c r="K127" s="56"/>
      <c r="L127" s="56"/>
      <c r="M127" s="56"/>
      <c r="N127" s="56"/>
      <c r="O127" s="56"/>
      <c r="P127" s="56"/>
      <c r="Q127" s="56"/>
      <c r="R127" s="56"/>
      <c r="S127" s="56"/>
      <c r="T127" s="56"/>
      <c r="U127" s="56"/>
      <c r="V127" s="56"/>
      <c r="W127" s="56"/>
      <c r="X127" s="56"/>
      <c r="Y127" s="56"/>
      <c r="Z127" s="56"/>
      <c r="AA127" s="56"/>
    </row>
    <row r="128" spans="1:27" x14ac:dyDescent="0.2">
      <c r="A128" s="17" t="s">
        <v>940</v>
      </c>
      <c r="B128" s="17" t="s">
        <v>941</v>
      </c>
      <c r="C128" s="17" t="s">
        <v>942</v>
      </c>
      <c r="D128" s="17" t="s">
        <v>16</v>
      </c>
      <c r="E128" s="17" t="s">
        <v>943</v>
      </c>
      <c r="F128" s="17" t="s">
        <v>1052</v>
      </c>
      <c r="G128" s="17" t="str">
        <f t="shared" si="0"/>
        <v>Sexta Legislatura (2011-2014)</v>
      </c>
      <c r="H128" s="56"/>
      <c r="I128" s="56"/>
      <c r="J128" s="56"/>
      <c r="K128" s="56"/>
      <c r="L128" s="56"/>
      <c r="M128" s="56"/>
      <c r="N128" s="56"/>
      <c r="O128" s="56"/>
      <c r="P128" s="56"/>
      <c r="Q128" s="56"/>
      <c r="R128" s="56"/>
      <c r="S128" s="56"/>
      <c r="T128" s="56"/>
      <c r="U128" s="56"/>
      <c r="V128" s="56"/>
      <c r="W128" s="56"/>
      <c r="X128" s="56"/>
      <c r="Y128" s="56"/>
      <c r="Z128" s="56"/>
      <c r="AA128" s="56"/>
    </row>
    <row r="129" spans="1:27" x14ac:dyDescent="0.2">
      <c r="A129" s="18" t="s">
        <v>940</v>
      </c>
      <c r="B129" s="18" t="s">
        <v>941</v>
      </c>
      <c r="C129" s="18" t="s">
        <v>942</v>
      </c>
      <c r="D129" s="18" t="s">
        <v>16</v>
      </c>
      <c r="E129" s="18" t="s">
        <v>943</v>
      </c>
      <c r="F129" s="18" t="s">
        <v>43</v>
      </c>
      <c r="G129" s="18" t="str">
        <f t="shared" si="0"/>
        <v>Sexta Legislatura (2011-2014)</v>
      </c>
      <c r="H129" s="56"/>
      <c r="I129" s="56"/>
      <c r="J129" s="56"/>
      <c r="K129" s="56"/>
      <c r="L129" s="56"/>
      <c r="M129" s="56"/>
      <c r="N129" s="56"/>
      <c r="O129" s="56"/>
      <c r="P129" s="56"/>
      <c r="Q129" s="56"/>
      <c r="R129" s="56"/>
      <c r="S129" s="56"/>
      <c r="T129" s="56"/>
      <c r="U129" s="56"/>
      <c r="V129" s="56"/>
      <c r="W129" s="56"/>
      <c r="X129" s="56"/>
      <c r="Y129" s="56"/>
      <c r="Z129" s="56"/>
      <c r="AA129" s="56"/>
    </row>
    <row r="130" spans="1:27" x14ac:dyDescent="0.2">
      <c r="A130" s="17" t="s">
        <v>945</v>
      </c>
      <c r="B130" s="17" t="s">
        <v>946</v>
      </c>
      <c r="C130" s="17" t="s">
        <v>947</v>
      </c>
      <c r="D130" s="17" t="s">
        <v>28</v>
      </c>
      <c r="E130" s="17" t="s">
        <v>948</v>
      </c>
      <c r="F130" s="17" t="s">
        <v>53</v>
      </c>
      <c r="G130" s="17" t="str">
        <f t="shared" si="0"/>
        <v>Sexta Legislatura (2011-2014)</v>
      </c>
      <c r="H130" s="56"/>
      <c r="I130" s="56"/>
      <c r="J130" s="56"/>
      <c r="K130" s="56"/>
      <c r="L130" s="56"/>
      <c r="M130" s="56"/>
      <c r="N130" s="56"/>
      <c r="O130" s="56"/>
      <c r="P130" s="56"/>
      <c r="Q130" s="56"/>
      <c r="R130" s="56"/>
      <c r="S130" s="56"/>
      <c r="T130" s="56"/>
      <c r="U130" s="56"/>
      <c r="V130" s="56"/>
      <c r="W130" s="56"/>
      <c r="X130" s="56"/>
      <c r="Y130" s="56"/>
      <c r="Z130" s="56"/>
      <c r="AA130" s="56"/>
    </row>
    <row r="131" spans="1:27" x14ac:dyDescent="0.2">
      <c r="A131" s="18" t="s">
        <v>945</v>
      </c>
      <c r="B131" s="18" t="s">
        <v>946</v>
      </c>
      <c r="C131" s="18" t="s">
        <v>947</v>
      </c>
      <c r="D131" s="18" t="s">
        <v>28</v>
      </c>
      <c r="E131" s="18" t="s">
        <v>948</v>
      </c>
      <c r="F131" s="18" t="s">
        <v>452</v>
      </c>
      <c r="G131" s="18" t="str">
        <f t="shared" si="0"/>
        <v>Sexta Legislatura (2011-2014)</v>
      </c>
      <c r="H131" s="56"/>
      <c r="I131" s="56"/>
      <c r="J131" s="56"/>
      <c r="K131" s="56"/>
      <c r="L131" s="56"/>
      <c r="M131" s="56"/>
      <c r="N131" s="56"/>
      <c r="O131" s="56"/>
      <c r="P131" s="56"/>
      <c r="Q131" s="56"/>
      <c r="R131" s="56"/>
      <c r="S131" s="56"/>
      <c r="T131" s="56"/>
      <c r="U131" s="56"/>
      <c r="V131" s="56"/>
      <c r="W131" s="56"/>
      <c r="X131" s="56"/>
      <c r="Y131" s="56"/>
      <c r="Z131" s="56"/>
      <c r="AA131" s="56"/>
    </row>
    <row r="132" spans="1:27" x14ac:dyDescent="0.2">
      <c r="A132" s="17" t="s">
        <v>945</v>
      </c>
      <c r="B132" s="17" t="s">
        <v>946</v>
      </c>
      <c r="C132" s="17" t="s">
        <v>947</v>
      </c>
      <c r="D132" s="17" t="s">
        <v>28</v>
      </c>
      <c r="E132" s="17" t="s">
        <v>948</v>
      </c>
      <c r="F132" s="17" t="s">
        <v>849</v>
      </c>
      <c r="G132" s="17" t="str">
        <f t="shared" si="0"/>
        <v>Sexta Legislatura (2011-2014)</v>
      </c>
      <c r="H132" s="56"/>
      <c r="I132" s="56"/>
      <c r="J132" s="56"/>
      <c r="K132" s="56"/>
      <c r="L132" s="56"/>
      <c r="M132" s="56"/>
      <c r="N132" s="56"/>
      <c r="O132" s="56"/>
      <c r="P132" s="56"/>
      <c r="Q132" s="56"/>
      <c r="R132" s="56"/>
      <c r="S132" s="56"/>
      <c r="T132" s="56"/>
      <c r="U132" s="56"/>
      <c r="V132" s="56"/>
      <c r="W132" s="56"/>
      <c r="X132" s="56"/>
      <c r="Y132" s="56"/>
      <c r="Z132" s="56"/>
      <c r="AA132" s="56"/>
    </row>
    <row r="133" spans="1:27" x14ac:dyDescent="0.2">
      <c r="A133" s="18" t="s">
        <v>945</v>
      </c>
      <c r="B133" s="18" t="s">
        <v>946</v>
      </c>
      <c r="C133" s="18" t="s">
        <v>947</v>
      </c>
      <c r="D133" s="18" t="s">
        <v>28</v>
      </c>
      <c r="E133" s="18" t="s">
        <v>948</v>
      </c>
      <c r="F133" s="18" t="s">
        <v>953</v>
      </c>
      <c r="G133" s="18" t="str">
        <f t="shared" si="0"/>
        <v>Sexta Legislatura (2011-2014)</v>
      </c>
      <c r="H133" s="56"/>
      <c r="I133" s="56"/>
      <c r="J133" s="56"/>
      <c r="K133" s="56"/>
      <c r="L133" s="56"/>
      <c r="M133" s="56"/>
      <c r="N133" s="56"/>
      <c r="O133" s="56"/>
      <c r="P133" s="56"/>
      <c r="Q133" s="56"/>
      <c r="R133" s="56"/>
      <c r="S133" s="56"/>
      <c r="T133" s="56"/>
      <c r="U133" s="56"/>
      <c r="V133" s="56"/>
      <c r="W133" s="56"/>
      <c r="X133" s="56"/>
      <c r="Y133" s="56"/>
      <c r="Z133" s="56"/>
      <c r="AA133" s="56"/>
    </row>
    <row r="134" spans="1:27" x14ac:dyDescent="0.2">
      <c r="A134" s="17" t="s">
        <v>945</v>
      </c>
      <c r="B134" s="17" t="s">
        <v>946</v>
      </c>
      <c r="C134" s="17" t="s">
        <v>947</v>
      </c>
      <c r="D134" s="17" t="s">
        <v>28</v>
      </c>
      <c r="E134" s="17" t="s">
        <v>948</v>
      </c>
      <c r="F134" s="17" t="s">
        <v>549</v>
      </c>
      <c r="G134" s="17" t="str">
        <f t="shared" si="0"/>
        <v>Sexta Legislatura (2011-2014)</v>
      </c>
      <c r="H134" s="56"/>
      <c r="I134" s="56"/>
      <c r="J134" s="56"/>
      <c r="K134" s="56"/>
      <c r="L134" s="56"/>
      <c r="M134" s="56"/>
      <c r="N134" s="56"/>
      <c r="O134" s="56"/>
      <c r="P134" s="56"/>
      <c r="Q134" s="56"/>
      <c r="R134" s="56"/>
      <c r="S134" s="56"/>
      <c r="T134" s="56"/>
      <c r="U134" s="56"/>
      <c r="V134" s="56"/>
      <c r="W134" s="56"/>
      <c r="X134" s="56"/>
      <c r="Y134" s="56"/>
      <c r="Z134" s="56"/>
      <c r="AA134" s="56"/>
    </row>
    <row r="135" spans="1:27" x14ac:dyDescent="0.2">
      <c r="A135" s="18" t="s">
        <v>945</v>
      </c>
      <c r="B135" s="18" t="s">
        <v>946</v>
      </c>
      <c r="C135" s="18" t="s">
        <v>947</v>
      </c>
      <c r="D135" s="18" t="s">
        <v>28</v>
      </c>
      <c r="E135" s="18" t="s">
        <v>948</v>
      </c>
      <c r="F135" s="18" t="s">
        <v>477</v>
      </c>
      <c r="G135" s="18" t="str">
        <f t="shared" si="0"/>
        <v>Sexta Legislatura (2011-2014)</v>
      </c>
      <c r="H135" s="56"/>
      <c r="I135" s="56"/>
      <c r="J135" s="56"/>
      <c r="K135" s="56"/>
      <c r="L135" s="56"/>
      <c r="M135" s="56"/>
      <c r="N135" s="56"/>
      <c r="O135" s="56"/>
      <c r="P135" s="56"/>
      <c r="Q135" s="56"/>
      <c r="R135" s="56"/>
      <c r="S135" s="56"/>
      <c r="T135" s="56"/>
      <c r="U135" s="56"/>
      <c r="V135" s="56"/>
      <c r="W135" s="56"/>
      <c r="X135" s="56"/>
      <c r="Y135" s="56"/>
      <c r="Z135" s="56"/>
      <c r="AA135" s="56"/>
    </row>
    <row r="136" spans="1:27" x14ac:dyDescent="0.2">
      <c r="A136" s="17" t="s">
        <v>945</v>
      </c>
      <c r="B136" s="17" t="s">
        <v>946</v>
      </c>
      <c r="C136" s="17" t="s">
        <v>947</v>
      </c>
      <c r="D136" s="17" t="s">
        <v>28</v>
      </c>
      <c r="E136" s="17" t="s">
        <v>948</v>
      </c>
      <c r="F136" s="17" t="s">
        <v>1087</v>
      </c>
      <c r="G136" s="17" t="str">
        <f t="shared" si="0"/>
        <v>Sexta Legislatura (2011-2014)</v>
      </c>
      <c r="H136" s="56"/>
      <c r="I136" s="56"/>
      <c r="J136" s="56"/>
      <c r="K136" s="56"/>
      <c r="L136" s="56"/>
      <c r="M136" s="56"/>
      <c r="N136" s="56"/>
      <c r="O136" s="56"/>
      <c r="P136" s="56"/>
      <c r="Q136" s="56"/>
      <c r="R136" s="56"/>
      <c r="S136" s="56"/>
      <c r="T136" s="56"/>
      <c r="U136" s="56"/>
      <c r="V136" s="56"/>
      <c r="W136" s="56"/>
      <c r="X136" s="56"/>
      <c r="Y136" s="56"/>
      <c r="Z136" s="56"/>
      <c r="AA136" s="56"/>
    </row>
    <row r="137" spans="1:27" x14ac:dyDescent="0.2">
      <c r="A137" s="54" t="s">
        <v>950</v>
      </c>
      <c r="B137" s="54" t="s">
        <v>951</v>
      </c>
      <c r="C137" s="54" t="s">
        <v>952</v>
      </c>
      <c r="D137" s="18" t="s">
        <v>21</v>
      </c>
      <c r="E137" s="54" t="s">
        <v>953</v>
      </c>
      <c r="F137" s="54" t="s">
        <v>503</v>
      </c>
      <c r="G137" s="54" t="str">
        <f t="shared" si="0"/>
        <v>Sexta Legislatura (2011-2014)</v>
      </c>
      <c r="H137" s="56"/>
      <c r="I137" s="56"/>
      <c r="J137" s="56"/>
      <c r="K137" s="56"/>
      <c r="L137" s="56"/>
      <c r="M137" s="56"/>
      <c r="N137" s="56"/>
      <c r="O137" s="56"/>
      <c r="P137" s="56"/>
      <c r="Q137" s="56"/>
      <c r="R137" s="56"/>
      <c r="S137" s="56"/>
      <c r="T137" s="56"/>
      <c r="U137" s="56"/>
      <c r="V137" s="56"/>
      <c r="W137" s="56"/>
      <c r="X137" s="56"/>
      <c r="Y137" s="56"/>
      <c r="Z137" s="56"/>
      <c r="AA137" s="56"/>
    </row>
    <row r="138" spans="1:27" x14ac:dyDescent="0.2">
      <c r="A138" s="53" t="s">
        <v>950</v>
      </c>
      <c r="B138" s="53" t="s">
        <v>951</v>
      </c>
      <c r="C138" s="53" t="s">
        <v>952</v>
      </c>
      <c r="D138" s="17" t="s">
        <v>21</v>
      </c>
      <c r="E138" s="53" t="s">
        <v>953</v>
      </c>
      <c r="F138" s="53" t="s">
        <v>452</v>
      </c>
      <c r="G138" s="53" t="str">
        <f t="shared" si="0"/>
        <v>Sexta Legislatura (2011-2014)</v>
      </c>
      <c r="H138" s="56"/>
      <c r="I138" s="56"/>
      <c r="J138" s="56"/>
      <c r="K138" s="56"/>
      <c r="L138" s="56"/>
      <c r="M138" s="56"/>
      <c r="N138" s="56"/>
      <c r="O138" s="56"/>
      <c r="P138" s="56"/>
      <c r="Q138" s="56"/>
      <c r="R138" s="56"/>
      <c r="S138" s="56"/>
      <c r="T138" s="56"/>
      <c r="U138" s="56"/>
      <c r="V138" s="56"/>
      <c r="W138" s="56"/>
      <c r="X138" s="56"/>
      <c r="Y138" s="56"/>
      <c r="Z138" s="56"/>
      <c r="AA138" s="56"/>
    </row>
    <row r="139" spans="1:27" x14ac:dyDescent="0.2">
      <c r="A139" s="54" t="s">
        <v>950</v>
      </c>
      <c r="B139" s="54" t="s">
        <v>951</v>
      </c>
      <c r="C139" s="54" t="s">
        <v>952</v>
      </c>
      <c r="D139" s="18" t="s">
        <v>21</v>
      </c>
      <c r="E139" s="54" t="s">
        <v>953</v>
      </c>
      <c r="F139" s="54" t="s">
        <v>849</v>
      </c>
      <c r="G139" s="54" t="str">
        <f t="shared" si="0"/>
        <v>Sexta Legislatura (2011-2014)</v>
      </c>
      <c r="H139" s="56"/>
      <c r="I139" s="56"/>
      <c r="J139" s="56"/>
      <c r="K139" s="56"/>
      <c r="L139" s="56"/>
      <c r="M139" s="56"/>
      <c r="N139" s="56"/>
      <c r="O139" s="56"/>
      <c r="P139" s="56"/>
      <c r="Q139" s="56"/>
      <c r="R139" s="56"/>
      <c r="S139" s="56"/>
      <c r="T139" s="56"/>
      <c r="U139" s="56"/>
      <c r="V139" s="56"/>
      <c r="W139" s="56"/>
      <c r="X139" s="56"/>
      <c r="Y139" s="56"/>
      <c r="Z139" s="56"/>
      <c r="AA139" s="56"/>
    </row>
    <row r="140" spans="1:27" x14ac:dyDescent="0.2">
      <c r="A140" s="53" t="s">
        <v>950</v>
      </c>
      <c r="B140" s="53" t="s">
        <v>951</v>
      </c>
      <c r="C140" s="53" t="s">
        <v>952</v>
      </c>
      <c r="D140" s="17" t="s">
        <v>21</v>
      </c>
      <c r="E140" s="53" t="s">
        <v>953</v>
      </c>
      <c r="F140" s="53" t="s">
        <v>549</v>
      </c>
      <c r="G140" s="53" t="str">
        <f t="shared" si="0"/>
        <v>Sexta Legislatura (2011-2014)</v>
      </c>
      <c r="H140" s="56"/>
      <c r="I140" s="56"/>
      <c r="J140" s="56"/>
      <c r="K140" s="56"/>
      <c r="L140" s="56"/>
      <c r="M140" s="56"/>
      <c r="N140" s="56"/>
      <c r="O140" s="56"/>
      <c r="P140" s="56"/>
      <c r="Q140" s="56"/>
      <c r="R140" s="56"/>
      <c r="S140" s="56"/>
      <c r="T140" s="56"/>
      <c r="U140" s="56"/>
      <c r="V140" s="56"/>
      <c r="W140" s="56"/>
      <c r="X140" s="56"/>
      <c r="Y140" s="56"/>
      <c r="Z140" s="56"/>
      <c r="AA140" s="56"/>
    </row>
    <row r="141" spans="1:27" x14ac:dyDescent="0.2">
      <c r="A141" s="54" t="s">
        <v>950</v>
      </c>
      <c r="B141" s="54" t="s">
        <v>951</v>
      </c>
      <c r="C141" s="54" t="s">
        <v>952</v>
      </c>
      <c r="D141" s="18" t="s">
        <v>21</v>
      </c>
      <c r="E141" s="54" t="s">
        <v>953</v>
      </c>
      <c r="F141" s="54" t="s">
        <v>53</v>
      </c>
      <c r="G141" s="54" t="str">
        <f t="shared" si="0"/>
        <v>Sexta Legislatura (2011-2014)</v>
      </c>
      <c r="H141" s="56"/>
      <c r="I141" s="56"/>
      <c r="J141" s="56"/>
      <c r="K141" s="56"/>
      <c r="L141" s="56"/>
      <c r="M141" s="56"/>
      <c r="N141" s="56"/>
      <c r="O141" s="56"/>
      <c r="P141" s="56"/>
      <c r="Q141" s="56"/>
      <c r="R141" s="56"/>
      <c r="S141" s="56"/>
      <c r="T141" s="56"/>
      <c r="U141" s="56"/>
      <c r="V141" s="56"/>
      <c r="W141" s="56"/>
      <c r="X141" s="56"/>
      <c r="Y141" s="56"/>
      <c r="Z141" s="56"/>
      <c r="AA141" s="56"/>
    </row>
    <row r="142" spans="1:27" x14ac:dyDescent="0.2">
      <c r="A142" s="53" t="s">
        <v>950</v>
      </c>
      <c r="B142" s="53" t="s">
        <v>951</v>
      </c>
      <c r="C142" s="53" t="s">
        <v>952</v>
      </c>
      <c r="D142" s="17" t="s">
        <v>21</v>
      </c>
      <c r="E142" s="53" t="s">
        <v>953</v>
      </c>
      <c r="F142" s="53" t="s">
        <v>1062</v>
      </c>
      <c r="G142" s="53" t="str">
        <f t="shared" si="0"/>
        <v>Sexta Legislatura (2011-2014)</v>
      </c>
      <c r="H142" s="56"/>
      <c r="I142" s="56"/>
      <c r="J142" s="56"/>
      <c r="K142" s="56"/>
      <c r="L142" s="56"/>
      <c r="M142" s="56"/>
      <c r="N142" s="56"/>
      <c r="O142" s="56"/>
      <c r="P142" s="56"/>
      <c r="Q142" s="56"/>
      <c r="R142" s="56"/>
      <c r="S142" s="56"/>
      <c r="T142" s="56"/>
      <c r="U142" s="56"/>
      <c r="V142" s="56"/>
      <c r="W142" s="56"/>
      <c r="X142" s="56"/>
      <c r="Y142" s="56"/>
      <c r="Z142" s="56"/>
      <c r="AA142" s="56"/>
    </row>
    <row r="143" spans="1:27" x14ac:dyDescent="0.2">
      <c r="A143" s="54" t="s">
        <v>950</v>
      </c>
      <c r="B143" s="54" t="s">
        <v>951</v>
      </c>
      <c r="C143" s="54" t="s">
        <v>952</v>
      </c>
      <c r="D143" s="18" t="s">
        <v>21</v>
      </c>
      <c r="E143" s="54" t="s">
        <v>953</v>
      </c>
      <c r="F143" s="54" t="s">
        <v>1091</v>
      </c>
      <c r="G143" s="54" t="str">
        <f t="shared" si="0"/>
        <v>Sexta Legislatura (2011-2014)</v>
      </c>
      <c r="H143" s="56"/>
      <c r="I143" s="56"/>
      <c r="J143" s="56"/>
      <c r="K143" s="56"/>
      <c r="L143" s="56"/>
      <c r="M143" s="56"/>
      <c r="N143" s="56"/>
      <c r="O143" s="56"/>
      <c r="P143" s="56"/>
      <c r="Q143" s="56"/>
      <c r="R143" s="56"/>
      <c r="S143" s="56"/>
      <c r="T143" s="56"/>
      <c r="U143" s="56"/>
      <c r="V143" s="56"/>
      <c r="W143" s="56"/>
      <c r="X143" s="56"/>
      <c r="Y143" s="56"/>
      <c r="Z143" s="56"/>
      <c r="AA143" s="56"/>
    </row>
    <row r="144" spans="1:27" x14ac:dyDescent="0.2">
      <c r="A144" s="53" t="s">
        <v>955</v>
      </c>
      <c r="B144" s="53" t="s">
        <v>956</v>
      </c>
      <c r="C144" s="53" t="s">
        <v>957</v>
      </c>
      <c r="D144" s="17" t="s">
        <v>130</v>
      </c>
      <c r="E144" s="53" t="s">
        <v>503</v>
      </c>
      <c r="F144" s="53" t="s">
        <v>953</v>
      </c>
      <c r="G144" s="53" t="str">
        <f t="shared" si="0"/>
        <v>Sexta Legislatura (2011-2014)</v>
      </c>
      <c r="H144" s="56"/>
      <c r="I144" s="56"/>
      <c r="J144" s="56"/>
      <c r="K144" s="56"/>
      <c r="L144" s="56"/>
      <c r="M144" s="56"/>
      <c r="N144" s="56"/>
      <c r="O144" s="56"/>
      <c r="P144" s="56"/>
      <c r="Q144" s="56"/>
      <c r="R144" s="56"/>
      <c r="S144" s="56"/>
      <c r="T144" s="56"/>
      <c r="U144" s="56"/>
      <c r="V144" s="56"/>
      <c r="W144" s="56"/>
      <c r="X144" s="56"/>
      <c r="Y144" s="56"/>
      <c r="Z144" s="56"/>
      <c r="AA144" s="56"/>
    </row>
    <row r="145" spans="1:27" x14ac:dyDescent="0.2">
      <c r="A145" s="54" t="s">
        <v>955</v>
      </c>
      <c r="B145" s="54" t="s">
        <v>1094</v>
      </c>
      <c r="C145" s="54" t="s">
        <v>1095</v>
      </c>
      <c r="D145" s="18" t="s">
        <v>130</v>
      </c>
      <c r="E145" s="54" t="s">
        <v>503</v>
      </c>
      <c r="F145" s="54" t="s">
        <v>1052</v>
      </c>
      <c r="G145" s="54" t="str">
        <f t="shared" si="0"/>
        <v>Sexta Legislatura (2011-2014)</v>
      </c>
      <c r="H145" s="56"/>
      <c r="I145" s="56"/>
      <c r="J145" s="56"/>
      <c r="K145" s="56"/>
      <c r="L145" s="56"/>
      <c r="M145" s="56"/>
      <c r="N145" s="56"/>
      <c r="O145" s="56"/>
      <c r="P145" s="56"/>
      <c r="Q145" s="56"/>
      <c r="R145" s="56"/>
      <c r="S145" s="56"/>
      <c r="T145" s="56"/>
      <c r="U145" s="56"/>
      <c r="V145" s="56"/>
      <c r="W145" s="56"/>
      <c r="X145" s="56"/>
      <c r="Y145" s="56"/>
      <c r="Z145" s="56"/>
      <c r="AA145" s="56"/>
    </row>
    <row r="146" spans="1:27" x14ac:dyDescent="0.2">
      <c r="A146" s="53" t="s">
        <v>955</v>
      </c>
      <c r="B146" s="53" t="s">
        <v>1096</v>
      </c>
      <c r="C146" s="53" t="s">
        <v>1097</v>
      </c>
      <c r="D146" s="17" t="s">
        <v>130</v>
      </c>
      <c r="E146" s="53" t="s">
        <v>503</v>
      </c>
      <c r="F146" s="53" t="s">
        <v>53</v>
      </c>
      <c r="G146" s="53" t="str">
        <f t="shared" si="0"/>
        <v>Sexta Legislatura (2011-2014)</v>
      </c>
      <c r="H146" s="56"/>
      <c r="I146" s="56"/>
      <c r="J146" s="56"/>
      <c r="K146" s="56"/>
      <c r="L146" s="56"/>
      <c r="M146" s="56"/>
      <c r="N146" s="56"/>
      <c r="O146" s="56"/>
      <c r="P146" s="56"/>
      <c r="Q146" s="56"/>
      <c r="R146" s="56"/>
      <c r="S146" s="56"/>
      <c r="T146" s="56"/>
      <c r="U146" s="56"/>
      <c r="V146" s="56"/>
      <c r="W146" s="56"/>
      <c r="X146" s="56"/>
      <c r="Y146" s="56"/>
      <c r="Z146" s="56"/>
      <c r="AA146" s="56"/>
    </row>
    <row r="147" spans="1:27" x14ac:dyDescent="0.2">
      <c r="A147" s="54" t="s">
        <v>955</v>
      </c>
      <c r="B147" s="54" t="s">
        <v>1098</v>
      </c>
      <c r="C147" s="54" t="s">
        <v>1099</v>
      </c>
      <c r="D147" s="18" t="s">
        <v>130</v>
      </c>
      <c r="E147" s="54" t="s">
        <v>503</v>
      </c>
      <c r="F147" s="54" t="s">
        <v>928</v>
      </c>
      <c r="G147" s="54" t="str">
        <f t="shared" si="0"/>
        <v>Sexta Legislatura (2011-2014)</v>
      </c>
      <c r="H147" s="56"/>
      <c r="I147" s="56"/>
      <c r="J147" s="56"/>
      <c r="K147" s="56"/>
      <c r="L147" s="56"/>
      <c r="M147" s="56"/>
      <c r="N147" s="56"/>
      <c r="O147" s="56"/>
      <c r="P147" s="56"/>
      <c r="Q147" s="56"/>
      <c r="R147" s="56"/>
      <c r="S147" s="56"/>
      <c r="T147" s="56"/>
      <c r="U147" s="56"/>
      <c r="V147" s="56"/>
      <c r="W147" s="56"/>
      <c r="X147" s="56"/>
      <c r="Y147" s="56"/>
      <c r="Z147" s="56"/>
      <c r="AA147" s="56"/>
    </row>
    <row r="148" spans="1:27" x14ac:dyDescent="0.2">
      <c r="A148" s="53" t="s">
        <v>955</v>
      </c>
      <c r="B148" s="53" t="s">
        <v>1100</v>
      </c>
      <c r="C148" s="53" t="s">
        <v>1101</v>
      </c>
      <c r="D148" s="17" t="s">
        <v>130</v>
      </c>
      <c r="E148" s="53" t="s">
        <v>503</v>
      </c>
      <c r="F148" s="53" t="s">
        <v>477</v>
      </c>
      <c r="G148" s="53" t="str">
        <f t="shared" si="0"/>
        <v>Sexta Legislatura (2011-2014)</v>
      </c>
      <c r="H148" s="56"/>
      <c r="I148" s="56"/>
      <c r="J148" s="56"/>
      <c r="K148" s="56"/>
      <c r="L148" s="56"/>
      <c r="M148" s="56"/>
      <c r="N148" s="56"/>
      <c r="O148" s="56"/>
      <c r="P148" s="56"/>
      <c r="Q148" s="56"/>
      <c r="R148" s="56"/>
      <c r="S148" s="56"/>
      <c r="T148" s="56"/>
      <c r="U148" s="56"/>
      <c r="V148" s="56"/>
      <c r="W148" s="56"/>
      <c r="X148" s="56"/>
      <c r="Y148" s="56"/>
      <c r="Z148" s="56"/>
      <c r="AA148" s="56"/>
    </row>
    <row r="149" spans="1:27" x14ac:dyDescent="0.2">
      <c r="A149" s="54" t="s">
        <v>955</v>
      </c>
      <c r="B149" s="54" t="s">
        <v>1102</v>
      </c>
      <c r="C149" s="54" t="s">
        <v>1103</v>
      </c>
      <c r="D149" s="18" t="s">
        <v>130</v>
      </c>
      <c r="E149" s="54" t="s">
        <v>503</v>
      </c>
      <c r="F149" s="54" t="s">
        <v>1089</v>
      </c>
      <c r="G149" s="54" t="str">
        <f t="shared" si="0"/>
        <v>Sexta Legislatura (2011-2014)</v>
      </c>
      <c r="H149" s="56"/>
      <c r="I149" s="56"/>
      <c r="J149" s="56"/>
      <c r="K149" s="56"/>
      <c r="L149" s="56"/>
      <c r="M149" s="56"/>
      <c r="N149" s="56"/>
      <c r="O149" s="56"/>
      <c r="P149" s="56"/>
      <c r="Q149" s="56"/>
      <c r="R149" s="56"/>
      <c r="S149" s="56"/>
      <c r="T149" s="56"/>
      <c r="U149" s="56"/>
      <c r="V149" s="56"/>
      <c r="W149" s="56"/>
      <c r="X149" s="56"/>
      <c r="Y149" s="56"/>
      <c r="Z149" s="56"/>
      <c r="AA149" s="56"/>
    </row>
    <row r="150" spans="1:27" x14ac:dyDescent="0.2">
      <c r="A150" s="53" t="s">
        <v>955</v>
      </c>
      <c r="B150" s="53" t="s">
        <v>1104</v>
      </c>
      <c r="C150" s="53" t="s">
        <v>1105</v>
      </c>
      <c r="D150" s="17" t="s">
        <v>130</v>
      </c>
      <c r="E150" s="53" t="s">
        <v>503</v>
      </c>
      <c r="F150" s="53" t="s">
        <v>1091</v>
      </c>
      <c r="G150" s="53" t="str">
        <f t="shared" si="0"/>
        <v>Sexta Legislatura (2011-2014)</v>
      </c>
      <c r="H150" s="56"/>
      <c r="I150" s="56"/>
      <c r="J150" s="56"/>
      <c r="K150" s="56"/>
      <c r="L150" s="56"/>
      <c r="M150" s="56"/>
      <c r="N150" s="56"/>
      <c r="O150" s="56"/>
      <c r="P150" s="56"/>
      <c r="Q150" s="56"/>
      <c r="R150" s="56"/>
      <c r="S150" s="56"/>
      <c r="T150" s="56"/>
      <c r="U150" s="56"/>
      <c r="V150" s="56"/>
      <c r="W150" s="56"/>
      <c r="X150" s="56"/>
      <c r="Y150" s="56"/>
      <c r="Z150" s="56"/>
      <c r="AA150" s="56"/>
    </row>
    <row r="151" spans="1:27" x14ac:dyDescent="0.2">
      <c r="A151" s="18" t="s">
        <v>959</v>
      </c>
      <c r="B151" s="18" t="s">
        <v>960</v>
      </c>
      <c r="C151" s="18" t="s">
        <v>961</v>
      </c>
      <c r="D151" s="18" t="s">
        <v>13</v>
      </c>
      <c r="E151" s="18" t="s">
        <v>452</v>
      </c>
      <c r="F151" s="18" t="s">
        <v>1057</v>
      </c>
      <c r="G151" s="18" t="str">
        <f t="shared" si="0"/>
        <v>Sexta Legislatura (2011-2014)</v>
      </c>
      <c r="H151" s="56"/>
      <c r="I151" s="56"/>
      <c r="J151" s="56"/>
      <c r="K151" s="56"/>
      <c r="L151" s="56"/>
      <c r="M151" s="56"/>
      <c r="N151" s="56"/>
      <c r="O151" s="56"/>
      <c r="P151" s="56"/>
      <c r="Q151" s="56"/>
      <c r="R151" s="56"/>
      <c r="S151" s="56"/>
      <c r="T151" s="56"/>
      <c r="U151" s="56"/>
      <c r="V151" s="56"/>
      <c r="W151" s="56"/>
      <c r="X151" s="56"/>
      <c r="Y151" s="56"/>
      <c r="Z151" s="56"/>
      <c r="AA151" s="56"/>
    </row>
    <row r="152" spans="1:27" x14ac:dyDescent="0.2">
      <c r="A152" s="17" t="s">
        <v>959</v>
      </c>
      <c r="B152" s="17" t="s">
        <v>960</v>
      </c>
      <c r="C152" s="17" t="s">
        <v>961</v>
      </c>
      <c r="D152" s="17" t="s">
        <v>13</v>
      </c>
      <c r="E152" s="17" t="s">
        <v>452</v>
      </c>
      <c r="F152" s="17" t="s">
        <v>843</v>
      </c>
      <c r="G152" s="17" t="str">
        <f t="shared" si="0"/>
        <v>Sexta Legislatura (2011-2014)</v>
      </c>
      <c r="H152" s="56"/>
      <c r="I152" s="56"/>
      <c r="J152" s="56"/>
      <c r="K152" s="56"/>
      <c r="L152" s="56"/>
      <c r="M152" s="56"/>
      <c r="N152" s="56"/>
      <c r="O152" s="56"/>
      <c r="P152" s="56"/>
      <c r="Q152" s="56"/>
      <c r="R152" s="56"/>
      <c r="S152" s="56"/>
      <c r="T152" s="56"/>
      <c r="U152" s="56"/>
      <c r="V152" s="56"/>
      <c r="W152" s="56"/>
      <c r="X152" s="56"/>
      <c r="Y152" s="56"/>
      <c r="Z152" s="56"/>
      <c r="AA152" s="56"/>
    </row>
    <row r="153" spans="1:27" x14ac:dyDescent="0.2">
      <c r="A153" s="18" t="s">
        <v>959</v>
      </c>
      <c r="B153" s="18" t="s">
        <v>960</v>
      </c>
      <c r="C153" s="18" t="s">
        <v>961</v>
      </c>
      <c r="D153" s="18" t="s">
        <v>13</v>
      </c>
      <c r="E153" s="18" t="s">
        <v>452</v>
      </c>
      <c r="F153" s="18" t="s">
        <v>549</v>
      </c>
      <c r="G153" s="18" t="str">
        <f t="shared" si="0"/>
        <v>Sexta Legislatura (2011-2014)</v>
      </c>
      <c r="H153" s="56"/>
      <c r="I153" s="56"/>
      <c r="J153" s="56"/>
      <c r="K153" s="56"/>
      <c r="L153" s="56"/>
      <c r="M153" s="56"/>
      <c r="N153" s="56"/>
      <c r="O153" s="56"/>
      <c r="P153" s="56"/>
      <c r="Q153" s="56"/>
      <c r="R153" s="56"/>
      <c r="S153" s="56"/>
      <c r="T153" s="56"/>
      <c r="U153" s="56"/>
      <c r="V153" s="56"/>
      <c r="W153" s="56"/>
      <c r="X153" s="56"/>
      <c r="Y153" s="56"/>
      <c r="Z153" s="56"/>
      <c r="AA153" s="56"/>
    </row>
    <row r="154" spans="1:27" x14ac:dyDescent="0.2">
      <c r="A154" s="17" t="s">
        <v>959</v>
      </c>
      <c r="B154" s="17" t="s">
        <v>960</v>
      </c>
      <c r="C154" s="17" t="s">
        <v>961</v>
      </c>
      <c r="D154" s="17" t="s">
        <v>13</v>
      </c>
      <c r="E154" s="17" t="s">
        <v>452</v>
      </c>
      <c r="F154" s="17" t="s">
        <v>928</v>
      </c>
      <c r="G154" s="17" t="str">
        <f t="shared" si="0"/>
        <v>Sexta Legislatura (2011-2014)</v>
      </c>
      <c r="H154" s="56"/>
      <c r="I154" s="56"/>
      <c r="J154" s="56"/>
      <c r="K154" s="56"/>
      <c r="L154" s="56"/>
      <c r="M154" s="56"/>
      <c r="N154" s="56"/>
      <c r="O154" s="56"/>
      <c r="P154" s="56"/>
      <c r="Q154" s="56"/>
      <c r="R154" s="56"/>
      <c r="S154" s="56"/>
      <c r="T154" s="56"/>
      <c r="U154" s="56"/>
      <c r="V154" s="56"/>
      <c r="W154" s="56"/>
      <c r="X154" s="56"/>
      <c r="Y154" s="56"/>
      <c r="Z154" s="56"/>
      <c r="AA154" s="56"/>
    </row>
    <row r="155" spans="1:27" x14ac:dyDescent="0.2">
      <c r="A155" s="18" t="s">
        <v>959</v>
      </c>
      <c r="B155" s="18" t="s">
        <v>960</v>
      </c>
      <c r="C155" s="18" t="s">
        <v>961</v>
      </c>
      <c r="D155" s="18" t="s">
        <v>13</v>
      </c>
      <c r="E155" s="18" t="s">
        <v>452</v>
      </c>
      <c r="F155" s="18" t="s">
        <v>903</v>
      </c>
      <c r="G155" s="18" t="str">
        <f t="shared" si="0"/>
        <v>Sexta Legislatura (2011-2014)</v>
      </c>
      <c r="H155" s="56"/>
      <c r="I155" s="56"/>
      <c r="J155" s="56"/>
      <c r="K155" s="56"/>
      <c r="L155" s="56"/>
      <c r="M155" s="56"/>
      <c r="N155" s="56"/>
      <c r="O155" s="56"/>
      <c r="P155" s="56"/>
      <c r="Q155" s="56"/>
      <c r="R155" s="56"/>
      <c r="S155" s="56"/>
      <c r="T155" s="56"/>
      <c r="U155" s="56"/>
      <c r="V155" s="56"/>
      <c r="W155" s="56"/>
      <c r="X155" s="56"/>
      <c r="Y155" s="56"/>
      <c r="Z155" s="56"/>
      <c r="AA155" s="56"/>
    </row>
    <row r="156" spans="1:27" x14ac:dyDescent="0.2">
      <c r="A156" s="17" t="s">
        <v>959</v>
      </c>
      <c r="B156" s="17" t="s">
        <v>960</v>
      </c>
      <c r="C156" s="17" t="s">
        <v>961</v>
      </c>
      <c r="D156" s="17" t="s">
        <v>13</v>
      </c>
      <c r="E156" s="17" t="s">
        <v>452</v>
      </c>
      <c r="F156" s="17" t="s">
        <v>1089</v>
      </c>
      <c r="G156" s="17" t="str">
        <f t="shared" si="0"/>
        <v>Sexta Legislatura (2011-2014)</v>
      </c>
      <c r="H156" s="56"/>
      <c r="I156" s="56"/>
      <c r="J156" s="56"/>
      <c r="K156" s="56"/>
      <c r="L156" s="56"/>
      <c r="M156" s="56"/>
      <c r="N156" s="56"/>
      <c r="O156" s="56"/>
      <c r="P156" s="56"/>
      <c r="Q156" s="56"/>
      <c r="R156" s="56"/>
      <c r="S156" s="56"/>
      <c r="T156" s="56"/>
      <c r="U156" s="56"/>
      <c r="V156" s="56"/>
      <c r="W156" s="56"/>
      <c r="X156" s="56"/>
      <c r="Y156" s="56"/>
      <c r="Z156" s="56"/>
      <c r="AA156" s="56"/>
    </row>
    <row r="157" spans="1:27" x14ac:dyDescent="0.2">
      <c r="A157" s="18" t="s">
        <v>959</v>
      </c>
      <c r="B157" s="18" t="s">
        <v>960</v>
      </c>
      <c r="C157" s="18" t="s">
        <v>961</v>
      </c>
      <c r="D157" s="18" t="s">
        <v>13</v>
      </c>
      <c r="E157" s="18" t="s">
        <v>452</v>
      </c>
      <c r="F157" s="18" t="s">
        <v>43</v>
      </c>
      <c r="G157" s="18" t="str">
        <f t="shared" si="0"/>
        <v>Sexta Legislatura (2011-2014)</v>
      </c>
      <c r="H157" s="56"/>
      <c r="I157" s="56"/>
      <c r="J157" s="56"/>
      <c r="K157" s="56"/>
      <c r="L157" s="56"/>
      <c r="M157" s="56"/>
      <c r="N157" s="56"/>
      <c r="O157" s="56"/>
      <c r="P157" s="56"/>
      <c r="Q157" s="56"/>
      <c r="R157" s="56"/>
      <c r="S157" s="56"/>
      <c r="T157" s="56"/>
      <c r="U157" s="56"/>
      <c r="V157" s="56"/>
      <c r="W157" s="56"/>
      <c r="X157" s="56"/>
      <c r="Y157" s="56"/>
      <c r="Z157" s="56"/>
      <c r="AA157" s="56"/>
    </row>
    <row r="158" spans="1:27" x14ac:dyDescent="0.2">
      <c r="A158" s="17" t="s">
        <v>959</v>
      </c>
      <c r="B158" s="17" t="s">
        <v>960</v>
      </c>
      <c r="C158" s="17" t="s">
        <v>961</v>
      </c>
      <c r="D158" s="17" t="s">
        <v>13</v>
      </c>
      <c r="E158" s="17" t="s">
        <v>452</v>
      </c>
      <c r="F158" s="17" t="s">
        <v>622</v>
      </c>
      <c r="G158" s="17" t="str">
        <f t="shared" si="0"/>
        <v>Sexta Legislatura (2011-2014)</v>
      </c>
      <c r="H158" s="56"/>
      <c r="I158" s="56"/>
      <c r="J158" s="56"/>
      <c r="K158" s="56"/>
      <c r="L158" s="56"/>
      <c r="M158" s="56"/>
      <c r="N158" s="56"/>
      <c r="O158" s="56"/>
      <c r="P158" s="56"/>
      <c r="Q158" s="56"/>
      <c r="R158" s="56"/>
      <c r="S158" s="56"/>
      <c r="T158" s="56"/>
      <c r="U158" s="56"/>
      <c r="V158" s="56"/>
      <c r="W158" s="56"/>
      <c r="X158" s="56"/>
      <c r="Y158" s="56"/>
      <c r="Z158" s="56"/>
      <c r="AA158" s="56"/>
    </row>
    <row r="159" spans="1:27" x14ac:dyDescent="0.2">
      <c r="A159" s="18" t="s">
        <v>963</v>
      </c>
      <c r="B159" s="18" t="s">
        <v>964</v>
      </c>
      <c r="C159" s="18" t="s">
        <v>965</v>
      </c>
      <c r="D159" s="18" t="s">
        <v>13</v>
      </c>
      <c r="E159" s="18" t="s">
        <v>622</v>
      </c>
      <c r="F159" s="18" t="s">
        <v>299</v>
      </c>
      <c r="G159" s="18" t="str">
        <f t="shared" si="0"/>
        <v>Sexta Legislatura (2011-2014)</v>
      </c>
      <c r="H159" s="56"/>
      <c r="I159" s="56"/>
      <c r="J159" s="56"/>
      <c r="K159" s="56"/>
      <c r="L159" s="56"/>
      <c r="M159" s="56"/>
      <c r="N159" s="56"/>
      <c r="O159" s="56"/>
      <c r="P159" s="56"/>
      <c r="Q159" s="56"/>
      <c r="R159" s="56"/>
      <c r="S159" s="56"/>
      <c r="T159" s="56"/>
      <c r="U159" s="56"/>
      <c r="V159" s="56"/>
      <c r="W159" s="56"/>
      <c r="X159" s="56"/>
      <c r="Y159" s="56"/>
      <c r="Z159" s="56"/>
      <c r="AA159" s="56"/>
    </row>
    <row r="160" spans="1:27" x14ac:dyDescent="0.2">
      <c r="A160" s="17" t="s">
        <v>963</v>
      </c>
      <c r="B160" s="17" t="s">
        <v>964</v>
      </c>
      <c r="C160" s="17" t="s">
        <v>965</v>
      </c>
      <c r="D160" s="17" t="s">
        <v>13</v>
      </c>
      <c r="E160" s="17" t="s">
        <v>622</v>
      </c>
      <c r="F160" s="17" t="s">
        <v>843</v>
      </c>
      <c r="G160" s="17" t="str">
        <f t="shared" si="0"/>
        <v>Sexta Legislatura (2011-2014)</v>
      </c>
      <c r="H160" s="56"/>
      <c r="I160" s="56"/>
      <c r="J160" s="56"/>
      <c r="K160" s="56"/>
      <c r="L160" s="56"/>
      <c r="M160" s="56"/>
      <c r="N160" s="56"/>
      <c r="O160" s="56"/>
      <c r="P160" s="56"/>
      <c r="Q160" s="56"/>
      <c r="R160" s="56"/>
      <c r="S160" s="56"/>
      <c r="T160" s="56"/>
      <c r="U160" s="56"/>
      <c r="V160" s="56"/>
      <c r="W160" s="56"/>
      <c r="X160" s="56"/>
      <c r="Y160" s="56"/>
      <c r="Z160" s="56"/>
      <c r="AA160" s="56"/>
    </row>
    <row r="161" spans="1:27" x14ac:dyDescent="0.2">
      <c r="A161" s="18" t="s">
        <v>963</v>
      </c>
      <c r="B161" s="18" t="s">
        <v>964</v>
      </c>
      <c r="C161" s="18" t="s">
        <v>965</v>
      </c>
      <c r="D161" s="18" t="s">
        <v>13</v>
      </c>
      <c r="E161" s="18" t="s">
        <v>622</v>
      </c>
      <c r="F161" s="18" t="s">
        <v>903</v>
      </c>
      <c r="G161" s="18" t="str">
        <f t="shared" si="0"/>
        <v>Sexta Legislatura (2011-2014)</v>
      </c>
      <c r="H161" s="56"/>
      <c r="I161" s="56"/>
      <c r="J161" s="56"/>
      <c r="K161" s="56"/>
      <c r="L161" s="56"/>
      <c r="M161" s="56"/>
      <c r="N161" s="56"/>
      <c r="O161" s="56"/>
      <c r="P161" s="56"/>
      <c r="Q161" s="56"/>
      <c r="R161" s="56"/>
      <c r="S161" s="56"/>
      <c r="T161" s="56"/>
      <c r="U161" s="56"/>
      <c r="V161" s="56"/>
      <c r="W161" s="56"/>
      <c r="X161" s="56"/>
      <c r="Y161" s="56"/>
      <c r="Z161" s="56"/>
      <c r="AA161" s="56"/>
    </row>
    <row r="162" spans="1:27" x14ac:dyDescent="0.2">
      <c r="A162" s="17" t="s">
        <v>963</v>
      </c>
      <c r="B162" s="17" t="s">
        <v>964</v>
      </c>
      <c r="C162" s="17" t="s">
        <v>965</v>
      </c>
      <c r="D162" s="17" t="s">
        <v>13</v>
      </c>
      <c r="E162" s="17" t="s">
        <v>622</v>
      </c>
      <c r="F162" s="17" t="s">
        <v>943</v>
      </c>
      <c r="G162" s="17" t="str">
        <f t="shared" si="0"/>
        <v>Sexta Legislatura (2011-2014)</v>
      </c>
      <c r="H162" s="56"/>
      <c r="I162" s="56"/>
      <c r="J162" s="56"/>
      <c r="K162" s="56"/>
      <c r="L162" s="56"/>
      <c r="M162" s="56"/>
      <c r="N162" s="56"/>
      <c r="O162" s="56"/>
      <c r="P162" s="56"/>
      <c r="Q162" s="56"/>
      <c r="R162" s="56"/>
      <c r="S162" s="56"/>
      <c r="T162" s="56"/>
      <c r="U162" s="56"/>
      <c r="V162" s="56"/>
      <c r="W162" s="56"/>
      <c r="X162" s="56"/>
      <c r="Y162" s="56"/>
      <c r="Z162" s="56"/>
      <c r="AA162" s="56"/>
    </row>
    <row r="163" spans="1:27" x14ac:dyDescent="0.2">
      <c r="A163" s="18" t="s">
        <v>963</v>
      </c>
      <c r="B163" s="18" t="s">
        <v>964</v>
      </c>
      <c r="C163" s="18" t="s">
        <v>965</v>
      </c>
      <c r="D163" s="18" t="s">
        <v>13</v>
      </c>
      <c r="E163" s="18" t="s">
        <v>622</v>
      </c>
      <c r="F163" s="18" t="s">
        <v>452</v>
      </c>
      <c r="G163" s="18" t="str">
        <f t="shared" si="0"/>
        <v>Sexta Legislatura (2011-2014)</v>
      </c>
      <c r="H163" s="56"/>
      <c r="I163" s="56"/>
      <c r="J163" s="56"/>
      <c r="K163" s="56"/>
      <c r="L163" s="56"/>
      <c r="M163" s="56"/>
      <c r="N163" s="56"/>
      <c r="O163" s="56"/>
      <c r="P163" s="56"/>
      <c r="Q163" s="56"/>
      <c r="R163" s="56"/>
      <c r="S163" s="56"/>
      <c r="T163" s="56"/>
      <c r="U163" s="56"/>
      <c r="V163" s="56"/>
      <c r="W163" s="56"/>
      <c r="X163" s="56"/>
      <c r="Y163" s="56"/>
      <c r="Z163" s="56"/>
      <c r="AA163" s="56"/>
    </row>
    <row r="164" spans="1:27" x14ac:dyDescent="0.2">
      <c r="A164" s="17" t="s">
        <v>963</v>
      </c>
      <c r="B164" s="17" t="s">
        <v>964</v>
      </c>
      <c r="C164" s="17" t="s">
        <v>965</v>
      </c>
      <c r="D164" s="17" t="s">
        <v>13</v>
      </c>
      <c r="E164" s="17" t="s">
        <v>622</v>
      </c>
      <c r="F164" s="17" t="s">
        <v>849</v>
      </c>
      <c r="G164" s="17" t="str">
        <f t="shared" si="0"/>
        <v>Sexta Legislatura (2011-2014)</v>
      </c>
      <c r="H164" s="56"/>
      <c r="I164" s="56"/>
      <c r="J164" s="56"/>
      <c r="K164" s="56"/>
      <c r="L164" s="56"/>
      <c r="M164" s="56"/>
      <c r="N164" s="56"/>
      <c r="O164" s="56"/>
      <c r="P164" s="56"/>
      <c r="Q164" s="56"/>
      <c r="R164" s="56"/>
      <c r="S164" s="56"/>
      <c r="T164" s="56"/>
      <c r="U164" s="56"/>
      <c r="V164" s="56"/>
      <c r="W164" s="56"/>
      <c r="X164" s="56"/>
      <c r="Y164" s="56"/>
      <c r="Z164" s="56"/>
      <c r="AA164" s="56"/>
    </row>
    <row r="165" spans="1:27" x14ac:dyDescent="0.2">
      <c r="A165" s="18" t="s">
        <v>963</v>
      </c>
      <c r="B165" s="18" t="s">
        <v>964</v>
      </c>
      <c r="C165" s="18" t="s">
        <v>965</v>
      </c>
      <c r="D165" s="18" t="s">
        <v>13</v>
      </c>
      <c r="E165" s="18" t="s">
        <v>622</v>
      </c>
      <c r="F165" s="18" t="s">
        <v>953</v>
      </c>
      <c r="G165" s="18" t="str">
        <f t="shared" si="0"/>
        <v>Sexta Legislatura (2011-2014)</v>
      </c>
      <c r="H165" s="56"/>
      <c r="I165" s="56"/>
      <c r="J165" s="56"/>
      <c r="K165" s="56"/>
      <c r="L165" s="56"/>
      <c r="M165" s="56"/>
      <c r="N165" s="56"/>
      <c r="O165" s="56"/>
      <c r="P165" s="56"/>
      <c r="Q165" s="56"/>
      <c r="R165" s="56"/>
      <c r="S165" s="56"/>
      <c r="T165" s="56"/>
      <c r="U165" s="56"/>
      <c r="V165" s="56"/>
      <c r="W165" s="56"/>
      <c r="X165" s="56"/>
      <c r="Y165" s="56"/>
      <c r="Z165" s="56"/>
      <c r="AA165" s="56"/>
    </row>
    <row r="166" spans="1:27" x14ac:dyDescent="0.2">
      <c r="A166" s="17" t="s">
        <v>963</v>
      </c>
      <c r="B166" s="17" t="s">
        <v>964</v>
      </c>
      <c r="C166" s="17" t="s">
        <v>965</v>
      </c>
      <c r="D166" s="17" t="s">
        <v>13</v>
      </c>
      <c r="E166" s="17" t="s">
        <v>622</v>
      </c>
      <c r="F166" s="17" t="s">
        <v>928</v>
      </c>
      <c r="G166" s="17" t="str">
        <f t="shared" si="0"/>
        <v>Sexta Legislatura (2011-2014)</v>
      </c>
      <c r="H166" s="56"/>
      <c r="I166" s="56"/>
      <c r="J166" s="56"/>
      <c r="K166" s="56"/>
      <c r="L166" s="56"/>
      <c r="M166" s="56"/>
      <c r="N166" s="56"/>
      <c r="O166" s="56"/>
      <c r="P166" s="56"/>
      <c r="Q166" s="56"/>
      <c r="R166" s="56"/>
      <c r="S166" s="56"/>
      <c r="T166" s="56"/>
      <c r="U166" s="56"/>
      <c r="V166" s="56"/>
      <c r="W166" s="56"/>
      <c r="X166" s="56"/>
      <c r="Y166" s="56"/>
      <c r="Z166" s="56"/>
      <c r="AA166" s="56"/>
    </row>
    <row r="167" spans="1:27" x14ac:dyDescent="0.2">
      <c r="A167" s="18" t="s">
        <v>963</v>
      </c>
      <c r="B167" s="18" t="s">
        <v>964</v>
      </c>
      <c r="C167" s="18" t="s">
        <v>965</v>
      </c>
      <c r="D167" s="18" t="s">
        <v>13</v>
      </c>
      <c r="E167" s="18" t="s">
        <v>622</v>
      </c>
      <c r="F167" s="18" t="s">
        <v>43</v>
      </c>
      <c r="G167" s="18" t="str">
        <f t="shared" si="0"/>
        <v>Sexta Legislatura (2011-2014)</v>
      </c>
      <c r="H167" s="56"/>
      <c r="I167" s="56"/>
      <c r="J167" s="56"/>
      <c r="K167" s="56"/>
      <c r="L167" s="56"/>
      <c r="M167" s="56"/>
      <c r="N167" s="56"/>
      <c r="O167" s="56"/>
      <c r="P167" s="56"/>
      <c r="Q167" s="56"/>
      <c r="R167" s="56"/>
      <c r="S167" s="56"/>
      <c r="T167" s="56"/>
      <c r="U167" s="56"/>
      <c r="V167" s="56"/>
      <c r="W167" s="56"/>
      <c r="X167" s="56"/>
      <c r="Y167" s="56"/>
      <c r="Z167" s="56"/>
      <c r="AA167" s="56"/>
    </row>
    <row r="168" spans="1:27" x14ac:dyDescent="0.2">
      <c r="A168" s="17" t="s">
        <v>967</v>
      </c>
      <c r="B168" s="17" t="s">
        <v>968</v>
      </c>
      <c r="C168" s="17" t="s">
        <v>969</v>
      </c>
      <c r="D168" s="17" t="s">
        <v>13</v>
      </c>
      <c r="E168" s="17" t="s">
        <v>622</v>
      </c>
      <c r="F168" s="17" t="s">
        <v>299</v>
      </c>
      <c r="G168" s="17" t="str">
        <f t="shared" si="0"/>
        <v>Sexta Legislatura (2011-2014)</v>
      </c>
      <c r="H168" s="56"/>
      <c r="I168" s="56"/>
      <c r="J168" s="56"/>
      <c r="K168" s="56"/>
      <c r="L168" s="56"/>
      <c r="M168" s="56"/>
      <c r="N168" s="56"/>
      <c r="O168" s="56"/>
      <c r="P168" s="56"/>
      <c r="Q168" s="56"/>
      <c r="R168" s="56"/>
      <c r="S168" s="56"/>
      <c r="T168" s="56"/>
      <c r="U168" s="56"/>
      <c r="V168" s="56"/>
      <c r="W168" s="56"/>
      <c r="X168" s="56"/>
      <c r="Y168" s="56"/>
      <c r="Z168" s="56"/>
      <c r="AA168" s="56"/>
    </row>
    <row r="169" spans="1:27" x14ac:dyDescent="0.2">
      <c r="A169" s="18" t="s">
        <v>967</v>
      </c>
      <c r="B169" s="18" t="s">
        <v>968</v>
      </c>
      <c r="C169" s="18" t="s">
        <v>969</v>
      </c>
      <c r="D169" s="18" t="s">
        <v>13</v>
      </c>
      <c r="E169" s="18" t="s">
        <v>622</v>
      </c>
      <c r="F169" s="18" t="s">
        <v>843</v>
      </c>
      <c r="G169" s="18" t="str">
        <f t="shared" si="0"/>
        <v>Sexta Legislatura (2011-2014)</v>
      </c>
      <c r="H169" s="56"/>
      <c r="I169" s="56"/>
      <c r="J169" s="56"/>
      <c r="K169" s="56"/>
      <c r="L169" s="56"/>
      <c r="M169" s="56"/>
      <c r="N169" s="56"/>
      <c r="O169" s="56"/>
      <c r="P169" s="56"/>
      <c r="Q169" s="56"/>
      <c r="R169" s="56"/>
      <c r="S169" s="56"/>
      <c r="T169" s="56"/>
      <c r="U169" s="56"/>
      <c r="V169" s="56"/>
      <c r="W169" s="56"/>
      <c r="X169" s="56"/>
      <c r="Y169" s="56"/>
      <c r="Z169" s="56"/>
      <c r="AA169" s="56"/>
    </row>
    <row r="170" spans="1:27" x14ac:dyDescent="0.2">
      <c r="A170" s="17" t="s">
        <v>967</v>
      </c>
      <c r="B170" s="17" t="s">
        <v>968</v>
      </c>
      <c r="C170" s="17" t="s">
        <v>969</v>
      </c>
      <c r="D170" s="17" t="s">
        <v>13</v>
      </c>
      <c r="E170" s="17" t="s">
        <v>622</v>
      </c>
      <c r="F170" s="17" t="s">
        <v>903</v>
      </c>
      <c r="G170" s="17" t="str">
        <f t="shared" si="0"/>
        <v>Sexta Legislatura (2011-2014)</v>
      </c>
      <c r="H170" s="56"/>
      <c r="I170" s="56"/>
      <c r="J170" s="56"/>
      <c r="K170" s="56"/>
      <c r="L170" s="56"/>
      <c r="M170" s="56"/>
      <c r="N170" s="56"/>
      <c r="O170" s="56"/>
      <c r="P170" s="56"/>
      <c r="Q170" s="56"/>
      <c r="R170" s="56"/>
      <c r="S170" s="56"/>
      <c r="T170" s="56"/>
      <c r="U170" s="56"/>
      <c r="V170" s="56"/>
      <c r="W170" s="56"/>
      <c r="X170" s="56"/>
      <c r="Y170" s="56"/>
      <c r="Z170" s="56"/>
      <c r="AA170" s="56"/>
    </row>
    <row r="171" spans="1:27" x14ac:dyDescent="0.2">
      <c r="A171" s="18" t="s">
        <v>967</v>
      </c>
      <c r="B171" s="18" t="s">
        <v>968</v>
      </c>
      <c r="C171" s="18" t="s">
        <v>969</v>
      </c>
      <c r="D171" s="18" t="s">
        <v>13</v>
      </c>
      <c r="E171" s="18" t="s">
        <v>622</v>
      </c>
      <c r="F171" s="18" t="s">
        <v>943</v>
      </c>
      <c r="G171" s="18" t="str">
        <f t="shared" si="0"/>
        <v>Sexta Legislatura (2011-2014)</v>
      </c>
      <c r="H171" s="56"/>
      <c r="I171" s="56"/>
      <c r="J171" s="56"/>
      <c r="K171" s="56"/>
      <c r="L171" s="56"/>
      <c r="M171" s="56"/>
      <c r="N171" s="56"/>
      <c r="O171" s="56"/>
      <c r="P171" s="56"/>
      <c r="Q171" s="56"/>
      <c r="R171" s="56"/>
      <c r="S171" s="56"/>
      <c r="T171" s="56"/>
      <c r="U171" s="56"/>
      <c r="V171" s="56"/>
      <c r="W171" s="56"/>
      <c r="X171" s="56"/>
      <c r="Y171" s="56"/>
      <c r="Z171" s="56"/>
      <c r="AA171" s="56"/>
    </row>
    <row r="172" spans="1:27" x14ac:dyDescent="0.2">
      <c r="A172" s="17" t="s">
        <v>967</v>
      </c>
      <c r="B172" s="17" t="s">
        <v>968</v>
      </c>
      <c r="C172" s="17" t="s">
        <v>969</v>
      </c>
      <c r="D172" s="17" t="s">
        <v>13</v>
      </c>
      <c r="E172" s="17" t="s">
        <v>622</v>
      </c>
      <c r="F172" s="17" t="s">
        <v>452</v>
      </c>
      <c r="G172" s="17" t="str">
        <f t="shared" si="0"/>
        <v>Sexta Legislatura (2011-2014)</v>
      </c>
      <c r="H172" s="56"/>
      <c r="I172" s="56"/>
      <c r="J172" s="56"/>
      <c r="K172" s="56"/>
      <c r="L172" s="56"/>
      <c r="M172" s="56"/>
      <c r="N172" s="56"/>
      <c r="O172" s="56"/>
      <c r="P172" s="56"/>
      <c r="Q172" s="56"/>
      <c r="R172" s="56"/>
      <c r="S172" s="56"/>
      <c r="T172" s="56"/>
      <c r="U172" s="56"/>
      <c r="V172" s="56"/>
      <c r="W172" s="56"/>
      <c r="X172" s="56"/>
      <c r="Y172" s="56"/>
      <c r="Z172" s="56"/>
      <c r="AA172" s="56"/>
    </row>
    <row r="173" spans="1:27" x14ac:dyDescent="0.2">
      <c r="A173" s="18" t="s">
        <v>967</v>
      </c>
      <c r="B173" s="18" t="s">
        <v>968</v>
      </c>
      <c r="C173" s="18" t="s">
        <v>969</v>
      </c>
      <c r="D173" s="18" t="s">
        <v>13</v>
      </c>
      <c r="E173" s="18" t="s">
        <v>622</v>
      </c>
      <c r="F173" s="18" t="s">
        <v>849</v>
      </c>
      <c r="G173" s="18" t="str">
        <f t="shared" si="0"/>
        <v>Sexta Legislatura (2011-2014)</v>
      </c>
      <c r="H173" s="56"/>
      <c r="I173" s="56"/>
      <c r="J173" s="56"/>
      <c r="K173" s="56"/>
      <c r="L173" s="56"/>
      <c r="M173" s="56"/>
      <c r="N173" s="56"/>
      <c r="O173" s="56"/>
      <c r="P173" s="56"/>
      <c r="Q173" s="56"/>
      <c r="R173" s="56"/>
      <c r="S173" s="56"/>
      <c r="T173" s="56"/>
      <c r="U173" s="56"/>
      <c r="V173" s="56"/>
      <c r="W173" s="56"/>
      <c r="X173" s="56"/>
      <c r="Y173" s="56"/>
      <c r="Z173" s="56"/>
      <c r="AA173" s="56"/>
    </row>
    <row r="174" spans="1:27" x14ac:dyDescent="0.2">
      <c r="A174" s="17" t="s">
        <v>967</v>
      </c>
      <c r="B174" s="17" t="s">
        <v>968</v>
      </c>
      <c r="C174" s="17" t="s">
        <v>969</v>
      </c>
      <c r="D174" s="17" t="s">
        <v>13</v>
      </c>
      <c r="E174" s="17" t="s">
        <v>622</v>
      </c>
      <c r="F174" s="17" t="s">
        <v>928</v>
      </c>
      <c r="G174" s="17" t="str">
        <f t="shared" si="0"/>
        <v>Sexta Legislatura (2011-2014)</v>
      </c>
      <c r="H174" s="56"/>
      <c r="I174" s="56"/>
      <c r="J174" s="56"/>
      <c r="K174" s="56"/>
      <c r="L174" s="56"/>
      <c r="M174" s="56"/>
      <c r="N174" s="56"/>
      <c r="O174" s="56"/>
      <c r="P174" s="56"/>
      <c r="Q174" s="56"/>
      <c r="R174" s="56"/>
      <c r="S174" s="56"/>
      <c r="T174" s="56"/>
      <c r="U174" s="56"/>
      <c r="V174" s="56"/>
      <c r="W174" s="56"/>
      <c r="X174" s="56"/>
      <c r="Y174" s="56"/>
      <c r="Z174" s="56"/>
      <c r="AA174" s="56"/>
    </row>
    <row r="175" spans="1:27" x14ac:dyDescent="0.2">
      <c r="A175" s="18" t="s">
        <v>967</v>
      </c>
      <c r="B175" s="18" t="s">
        <v>968</v>
      </c>
      <c r="C175" s="18" t="s">
        <v>969</v>
      </c>
      <c r="D175" s="18" t="s">
        <v>13</v>
      </c>
      <c r="E175" s="18" t="s">
        <v>622</v>
      </c>
      <c r="F175" s="18" t="s">
        <v>43</v>
      </c>
      <c r="G175" s="18" t="str">
        <f t="shared" si="0"/>
        <v>Sexta Legislatura (2011-2014)</v>
      </c>
      <c r="H175" s="56"/>
      <c r="I175" s="56"/>
      <c r="J175" s="56"/>
      <c r="K175" s="56"/>
      <c r="L175" s="56"/>
      <c r="M175" s="56"/>
      <c r="N175" s="56"/>
      <c r="O175" s="56"/>
      <c r="P175" s="56"/>
      <c r="Q175" s="56"/>
      <c r="R175" s="56"/>
      <c r="S175" s="56"/>
      <c r="T175" s="56"/>
      <c r="U175" s="56"/>
      <c r="V175" s="56"/>
      <c r="W175" s="56"/>
      <c r="X175" s="56"/>
      <c r="Y175" s="56"/>
      <c r="Z175" s="56"/>
      <c r="AA175" s="56"/>
    </row>
    <row r="176" spans="1:27" x14ac:dyDescent="0.2">
      <c r="A176" s="17" t="s">
        <v>971</v>
      </c>
      <c r="B176" s="17" t="s">
        <v>972</v>
      </c>
      <c r="C176" s="17" t="s">
        <v>548</v>
      </c>
      <c r="D176" s="17" t="s">
        <v>33</v>
      </c>
      <c r="E176" s="17" t="s">
        <v>549</v>
      </c>
      <c r="F176" s="17" t="s">
        <v>299</v>
      </c>
      <c r="G176" s="17" t="str">
        <f t="shared" si="0"/>
        <v>Sexta Legislatura (2011-2014)</v>
      </c>
      <c r="H176" s="56"/>
      <c r="I176" s="56"/>
      <c r="J176" s="56"/>
      <c r="K176" s="56"/>
      <c r="L176" s="56"/>
      <c r="M176" s="56"/>
      <c r="N176" s="56"/>
      <c r="O176" s="56"/>
      <c r="P176" s="56"/>
      <c r="Q176" s="56"/>
      <c r="R176" s="56"/>
      <c r="S176" s="56"/>
      <c r="T176" s="56"/>
      <c r="U176" s="56"/>
      <c r="V176" s="56"/>
      <c r="W176" s="56"/>
      <c r="X176" s="56"/>
      <c r="Y176" s="56"/>
      <c r="Z176" s="56"/>
      <c r="AA176" s="56"/>
    </row>
    <row r="177" spans="1:27" x14ac:dyDescent="0.2">
      <c r="A177" s="18" t="s">
        <v>971</v>
      </c>
      <c r="B177" s="18" t="s">
        <v>972</v>
      </c>
      <c r="C177" s="18" t="s">
        <v>548</v>
      </c>
      <c r="D177" s="18" t="s">
        <v>33</v>
      </c>
      <c r="E177" s="18" t="s">
        <v>549</v>
      </c>
      <c r="F177" s="18" t="s">
        <v>948</v>
      </c>
      <c r="G177" s="18" t="str">
        <f t="shared" si="0"/>
        <v>Sexta Legislatura (2011-2014)</v>
      </c>
      <c r="H177" s="56"/>
      <c r="I177" s="56"/>
      <c r="J177" s="56"/>
      <c r="K177" s="56"/>
      <c r="L177" s="56"/>
      <c r="M177" s="56"/>
      <c r="N177" s="56"/>
      <c r="O177" s="56"/>
      <c r="P177" s="56"/>
      <c r="Q177" s="56"/>
      <c r="R177" s="56"/>
      <c r="S177" s="56"/>
      <c r="T177" s="56"/>
      <c r="U177" s="56"/>
      <c r="V177" s="56"/>
      <c r="W177" s="56"/>
      <c r="X177" s="56"/>
      <c r="Y177" s="56"/>
      <c r="Z177" s="56"/>
      <c r="AA177" s="56"/>
    </row>
    <row r="178" spans="1:27" x14ac:dyDescent="0.2">
      <c r="A178" s="17" t="s">
        <v>971</v>
      </c>
      <c r="B178" s="17" t="s">
        <v>972</v>
      </c>
      <c r="C178" s="17" t="s">
        <v>548</v>
      </c>
      <c r="D178" s="17" t="s">
        <v>33</v>
      </c>
      <c r="E178" s="17" t="s">
        <v>549</v>
      </c>
      <c r="F178" s="17" t="s">
        <v>1085</v>
      </c>
      <c r="G178" s="17" t="str">
        <f t="shared" si="0"/>
        <v>Sexta Legislatura (2011-2014)</v>
      </c>
      <c r="H178" s="56"/>
      <c r="I178" s="56"/>
      <c r="J178" s="56"/>
      <c r="K178" s="56"/>
      <c r="L178" s="56"/>
      <c r="M178" s="56"/>
      <c r="N178" s="56"/>
      <c r="O178" s="56"/>
      <c r="P178" s="56"/>
      <c r="Q178" s="56"/>
      <c r="R178" s="56"/>
      <c r="S178" s="56"/>
      <c r="T178" s="56"/>
      <c r="U178" s="56"/>
      <c r="V178" s="56"/>
      <c r="W178" s="56"/>
      <c r="X178" s="56"/>
      <c r="Y178" s="56"/>
      <c r="Z178" s="56"/>
      <c r="AA178" s="56"/>
    </row>
    <row r="179" spans="1:27" x14ac:dyDescent="0.2">
      <c r="A179" s="18" t="s">
        <v>971</v>
      </c>
      <c r="B179" s="18" t="s">
        <v>972</v>
      </c>
      <c r="C179" s="18" t="s">
        <v>548</v>
      </c>
      <c r="D179" s="18" t="s">
        <v>33</v>
      </c>
      <c r="E179" s="18" t="s">
        <v>549</v>
      </c>
      <c r="F179" s="18" t="s">
        <v>1086</v>
      </c>
      <c r="G179" s="18" t="str">
        <f t="shared" si="0"/>
        <v>Sexta Legislatura (2011-2014)</v>
      </c>
      <c r="H179" s="56"/>
      <c r="I179" s="56"/>
      <c r="J179" s="56"/>
      <c r="K179" s="56"/>
      <c r="L179" s="56"/>
      <c r="M179" s="56"/>
      <c r="N179" s="56"/>
      <c r="O179" s="56"/>
      <c r="P179" s="56"/>
      <c r="Q179" s="56"/>
      <c r="R179" s="56"/>
      <c r="S179" s="56"/>
      <c r="T179" s="56"/>
      <c r="U179" s="56"/>
      <c r="V179" s="56"/>
      <c r="W179" s="56"/>
      <c r="X179" s="56"/>
      <c r="Y179" s="56"/>
      <c r="Z179" s="56"/>
      <c r="AA179" s="56"/>
    </row>
    <row r="180" spans="1:27" x14ac:dyDescent="0.2">
      <c r="A180" s="17" t="s">
        <v>971</v>
      </c>
      <c r="B180" s="17" t="s">
        <v>972</v>
      </c>
      <c r="C180" s="17" t="s">
        <v>548</v>
      </c>
      <c r="D180" s="17" t="s">
        <v>33</v>
      </c>
      <c r="E180" s="17" t="s">
        <v>549</v>
      </c>
      <c r="F180" s="17" t="s">
        <v>503</v>
      </c>
      <c r="G180" s="17" t="str">
        <f t="shared" si="0"/>
        <v>Sexta Legislatura (2011-2014)</v>
      </c>
      <c r="H180" s="56"/>
      <c r="I180" s="56"/>
      <c r="J180" s="56"/>
      <c r="K180" s="56"/>
      <c r="L180" s="56"/>
      <c r="M180" s="56"/>
      <c r="N180" s="56"/>
      <c r="O180" s="56"/>
      <c r="P180" s="56"/>
      <c r="Q180" s="56"/>
      <c r="R180" s="56"/>
      <c r="S180" s="56"/>
      <c r="T180" s="56"/>
      <c r="U180" s="56"/>
      <c r="V180" s="56"/>
      <c r="W180" s="56"/>
      <c r="X180" s="56"/>
      <c r="Y180" s="56"/>
      <c r="Z180" s="56"/>
      <c r="AA180" s="56"/>
    </row>
    <row r="181" spans="1:27" x14ac:dyDescent="0.2">
      <c r="A181" s="18" t="s">
        <v>971</v>
      </c>
      <c r="B181" s="18" t="s">
        <v>972</v>
      </c>
      <c r="C181" s="18" t="s">
        <v>548</v>
      </c>
      <c r="D181" s="18" t="s">
        <v>33</v>
      </c>
      <c r="E181" s="18" t="s">
        <v>549</v>
      </c>
      <c r="F181" s="18" t="s">
        <v>452</v>
      </c>
      <c r="G181" s="18" t="str">
        <f t="shared" si="0"/>
        <v>Sexta Legislatura (2011-2014)</v>
      </c>
      <c r="H181" s="56"/>
      <c r="I181" s="56"/>
      <c r="J181" s="56"/>
      <c r="K181" s="56"/>
      <c r="L181" s="56"/>
      <c r="M181" s="56"/>
      <c r="N181" s="56"/>
      <c r="O181" s="56"/>
      <c r="P181" s="56"/>
      <c r="Q181" s="56"/>
      <c r="R181" s="56"/>
      <c r="S181" s="56"/>
      <c r="T181" s="56"/>
      <c r="U181" s="56"/>
      <c r="V181" s="56"/>
      <c r="W181" s="56"/>
      <c r="X181" s="56"/>
      <c r="Y181" s="56"/>
      <c r="Z181" s="56"/>
      <c r="AA181" s="56"/>
    </row>
    <row r="182" spans="1:27" x14ac:dyDescent="0.2">
      <c r="A182" s="17" t="s">
        <v>971</v>
      </c>
      <c r="B182" s="17" t="s">
        <v>972</v>
      </c>
      <c r="C182" s="17" t="s">
        <v>548</v>
      </c>
      <c r="D182" s="17" t="s">
        <v>33</v>
      </c>
      <c r="E182" s="17" t="s">
        <v>549</v>
      </c>
      <c r="F182" s="17" t="s">
        <v>53</v>
      </c>
      <c r="G182" s="17" t="str">
        <f t="shared" si="0"/>
        <v>Sexta Legislatura (2011-2014)</v>
      </c>
      <c r="H182" s="56"/>
      <c r="I182" s="56"/>
      <c r="J182" s="56"/>
      <c r="K182" s="56"/>
      <c r="L182" s="56"/>
      <c r="M182" s="56"/>
      <c r="N182" s="56"/>
      <c r="O182" s="56"/>
      <c r="P182" s="56"/>
      <c r="Q182" s="56"/>
      <c r="R182" s="56"/>
      <c r="S182" s="56"/>
      <c r="T182" s="56"/>
      <c r="U182" s="56"/>
      <c r="V182" s="56"/>
      <c r="W182" s="56"/>
      <c r="X182" s="56"/>
      <c r="Y182" s="56"/>
      <c r="Z182" s="56"/>
      <c r="AA182" s="56"/>
    </row>
    <row r="183" spans="1:27" x14ac:dyDescent="0.2">
      <c r="A183" s="18" t="s">
        <v>971</v>
      </c>
      <c r="B183" s="18" t="s">
        <v>972</v>
      </c>
      <c r="C183" s="18" t="s">
        <v>548</v>
      </c>
      <c r="D183" s="18" t="s">
        <v>33</v>
      </c>
      <c r="E183" s="18" t="s">
        <v>549</v>
      </c>
      <c r="F183" s="18" t="s">
        <v>849</v>
      </c>
      <c r="G183" s="18" t="str">
        <f t="shared" si="0"/>
        <v>Sexta Legislatura (2011-2014)</v>
      </c>
      <c r="H183" s="56"/>
      <c r="I183" s="56"/>
      <c r="J183" s="56"/>
      <c r="K183" s="56"/>
      <c r="L183" s="56"/>
      <c r="M183" s="56"/>
      <c r="N183" s="56"/>
      <c r="O183" s="56"/>
      <c r="P183" s="56"/>
      <c r="Q183" s="56"/>
      <c r="R183" s="56"/>
      <c r="S183" s="56"/>
      <c r="T183" s="56"/>
      <c r="U183" s="56"/>
      <c r="V183" s="56"/>
      <c r="W183" s="56"/>
      <c r="X183" s="56"/>
      <c r="Y183" s="56"/>
      <c r="Z183" s="56"/>
      <c r="AA183" s="56"/>
    </row>
    <row r="184" spans="1:27" x14ac:dyDescent="0.2">
      <c r="A184" s="17" t="s">
        <v>971</v>
      </c>
      <c r="B184" s="17" t="s">
        <v>972</v>
      </c>
      <c r="C184" s="17" t="s">
        <v>548</v>
      </c>
      <c r="D184" s="17" t="s">
        <v>33</v>
      </c>
      <c r="E184" s="17" t="s">
        <v>549</v>
      </c>
      <c r="F184" s="17" t="s">
        <v>856</v>
      </c>
      <c r="G184" s="17" t="str">
        <f t="shared" si="0"/>
        <v>Sexta Legislatura (2011-2014)</v>
      </c>
      <c r="H184" s="56"/>
      <c r="I184" s="56"/>
      <c r="J184" s="56"/>
      <c r="K184" s="56"/>
      <c r="L184" s="56"/>
      <c r="M184" s="56"/>
      <c r="N184" s="56"/>
      <c r="O184" s="56"/>
      <c r="P184" s="56"/>
      <c r="Q184" s="56"/>
      <c r="R184" s="56"/>
      <c r="S184" s="56"/>
      <c r="T184" s="56"/>
      <c r="U184" s="56"/>
      <c r="V184" s="56"/>
      <c r="W184" s="56"/>
      <c r="X184" s="56"/>
      <c r="Y184" s="56"/>
      <c r="Z184" s="56"/>
      <c r="AA184" s="56"/>
    </row>
    <row r="185" spans="1:27" x14ac:dyDescent="0.2">
      <c r="A185" s="18" t="s">
        <v>971</v>
      </c>
      <c r="B185" s="18" t="s">
        <v>972</v>
      </c>
      <c r="C185" s="18" t="s">
        <v>548</v>
      </c>
      <c r="D185" s="18" t="s">
        <v>33</v>
      </c>
      <c r="E185" s="18" t="s">
        <v>549</v>
      </c>
      <c r="F185" s="18" t="s">
        <v>928</v>
      </c>
      <c r="G185" s="18" t="str">
        <f t="shared" si="0"/>
        <v>Sexta Legislatura (2011-2014)</v>
      </c>
      <c r="H185" s="56"/>
      <c r="I185" s="56"/>
      <c r="J185" s="56"/>
      <c r="K185" s="56"/>
      <c r="L185" s="56"/>
      <c r="M185" s="56"/>
      <c r="N185" s="56"/>
      <c r="O185" s="56"/>
      <c r="P185" s="56"/>
      <c r="Q185" s="56"/>
      <c r="R185" s="56"/>
      <c r="S185" s="56"/>
      <c r="T185" s="56"/>
      <c r="U185" s="56"/>
      <c r="V185" s="56"/>
      <c r="W185" s="56"/>
      <c r="X185" s="56"/>
      <c r="Y185" s="56"/>
      <c r="Z185" s="56"/>
      <c r="AA185" s="56"/>
    </row>
    <row r="186" spans="1:27" x14ac:dyDescent="0.2">
      <c r="A186" s="17" t="s">
        <v>971</v>
      </c>
      <c r="B186" s="17" t="s">
        <v>972</v>
      </c>
      <c r="C186" s="17" t="s">
        <v>548</v>
      </c>
      <c r="D186" s="17" t="s">
        <v>33</v>
      </c>
      <c r="E186" s="17" t="s">
        <v>549</v>
      </c>
      <c r="F186" s="17" t="s">
        <v>953</v>
      </c>
      <c r="G186" s="17" t="str">
        <f t="shared" si="0"/>
        <v>Sexta Legislatura (2011-2014)</v>
      </c>
      <c r="H186" s="56"/>
      <c r="I186" s="56"/>
      <c r="J186" s="56"/>
      <c r="K186" s="56"/>
      <c r="L186" s="56"/>
      <c r="M186" s="56"/>
      <c r="N186" s="56"/>
      <c r="O186" s="56"/>
      <c r="P186" s="56"/>
      <c r="Q186" s="56"/>
      <c r="R186" s="56"/>
      <c r="S186" s="56"/>
      <c r="T186" s="56"/>
      <c r="U186" s="56"/>
      <c r="V186" s="56"/>
      <c r="W186" s="56"/>
      <c r="X186" s="56"/>
      <c r="Y186" s="56"/>
      <c r="Z186" s="56"/>
      <c r="AA186" s="56"/>
    </row>
    <row r="187" spans="1:27" x14ac:dyDescent="0.2">
      <c r="A187" s="18" t="s">
        <v>971</v>
      </c>
      <c r="B187" s="18" t="s">
        <v>972</v>
      </c>
      <c r="C187" s="18" t="s">
        <v>548</v>
      </c>
      <c r="D187" s="18" t="s">
        <v>33</v>
      </c>
      <c r="E187" s="18" t="s">
        <v>549</v>
      </c>
      <c r="F187" s="18" t="s">
        <v>843</v>
      </c>
      <c r="G187" s="18" t="str">
        <f t="shared" si="0"/>
        <v>Sexta Legislatura (2011-2014)</v>
      </c>
      <c r="H187" s="56"/>
      <c r="I187" s="56"/>
      <c r="J187" s="56"/>
      <c r="K187" s="56"/>
      <c r="L187" s="56"/>
      <c r="M187" s="56"/>
      <c r="N187" s="56"/>
      <c r="O187" s="56"/>
      <c r="P187" s="56"/>
      <c r="Q187" s="56"/>
      <c r="R187" s="56"/>
      <c r="S187" s="56"/>
      <c r="T187" s="56"/>
      <c r="U187" s="56"/>
      <c r="V187" s="56"/>
      <c r="W187" s="56"/>
      <c r="X187" s="56"/>
      <c r="Y187" s="56"/>
      <c r="Z187" s="56"/>
      <c r="AA187" s="56"/>
    </row>
    <row r="188" spans="1:27" x14ac:dyDescent="0.2">
      <c r="A188" s="17" t="s">
        <v>971</v>
      </c>
      <c r="B188" s="17" t="s">
        <v>972</v>
      </c>
      <c r="C188" s="17" t="s">
        <v>548</v>
      </c>
      <c r="D188" s="17" t="s">
        <v>33</v>
      </c>
      <c r="E188" s="17" t="s">
        <v>549</v>
      </c>
      <c r="F188" s="17" t="s">
        <v>1052</v>
      </c>
      <c r="G188" s="17" t="str">
        <f t="shared" si="0"/>
        <v>Sexta Legislatura (2011-2014)</v>
      </c>
      <c r="H188" s="56"/>
      <c r="I188" s="56"/>
      <c r="J188" s="56"/>
      <c r="K188" s="56"/>
      <c r="L188" s="56"/>
      <c r="M188" s="56"/>
      <c r="N188" s="56"/>
      <c r="O188" s="56"/>
      <c r="P188" s="56"/>
      <c r="Q188" s="56"/>
      <c r="R188" s="56"/>
      <c r="S188" s="56"/>
      <c r="T188" s="56"/>
      <c r="U188" s="56"/>
      <c r="V188" s="56"/>
      <c r="W188" s="56"/>
      <c r="X188" s="56"/>
      <c r="Y188" s="56"/>
      <c r="Z188" s="56"/>
      <c r="AA188" s="56"/>
    </row>
    <row r="189" spans="1:27" x14ac:dyDescent="0.2">
      <c r="A189" s="18" t="s">
        <v>971</v>
      </c>
      <c r="B189" s="18" t="s">
        <v>972</v>
      </c>
      <c r="C189" s="18" t="s">
        <v>548</v>
      </c>
      <c r="D189" s="18" t="s">
        <v>33</v>
      </c>
      <c r="E189" s="18" t="s">
        <v>549</v>
      </c>
      <c r="F189" s="18" t="s">
        <v>1057</v>
      </c>
      <c r="G189" s="18" t="str">
        <f t="shared" si="0"/>
        <v>Sexta Legislatura (2011-2014)</v>
      </c>
      <c r="H189" s="56"/>
      <c r="I189" s="56"/>
      <c r="J189" s="56"/>
      <c r="K189" s="56"/>
      <c r="L189" s="56"/>
      <c r="M189" s="56"/>
      <c r="N189" s="56"/>
      <c r="O189" s="56"/>
      <c r="P189" s="56"/>
      <c r="Q189" s="56"/>
      <c r="R189" s="56"/>
      <c r="S189" s="56"/>
      <c r="T189" s="56"/>
      <c r="U189" s="56"/>
      <c r="V189" s="56"/>
      <c r="W189" s="56"/>
      <c r="X189" s="56"/>
      <c r="Y189" s="56"/>
      <c r="Z189" s="56"/>
      <c r="AA189" s="56"/>
    </row>
    <row r="190" spans="1:27" x14ac:dyDescent="0.2">
      <c r="A190" s="17" t="s">
        <v>971</v>
      </c>
      <c r="B190" s="17" t="s">
        <v>972</v>
      </c>
      <c r="C190" s="17" t="s">
        <v>548</v>
      </c>
      <c r="D190" s="17" t="s">
        <v>33</v>
      </c>
      <c r="E190" s="17" t="s">
        <v>549</v>
      </c>
      <c r="F190" s="17" t="s">
        <v>1088</v>
      </c>
      <c r="G190" s="17" t="str">
        <f t="shared" si="0"/>
        <v>Sexta Legislatura (2011-2014)</v>
      </c>
      <c r="H190" s="56"/>
      <c r="I190" s="56"/>
      <c r="J190" s="56"/>
      <c r="K190" s="56"/>
      <c r="L190" s="56"/>
      <c r="M190" s="56"/>
      <c r="N190" s="56"/>
      <c r="O190" s="56"/>
      <c r="P190" s="56"/>
      <c r="Q190" s="56"/>
      <c r="R190" s="56"/>
      <c r="S190" s="56"/>
      <c r="T190" s="56"/>
      <c r="U190" s="56"/>
      <c r="V190" s="56"/>
      <c r="W190" s="56"/>
      <c r="X190" s="56"/>
      <c r="Y190" s="56"/>
      <c r="Z190" s="56"/>
      <c r="AA190" s="56"/>
    </row>
    <row r="191" spans="1:27" x14ac:dyDescent="0.2">
      <c r="A191" s="18" t="s">
        <v>971</v>
      </c>
      <c r="B191" s="18" t="s">
        <v>972</v>
      </c>
      <c r="C191" s="18" t="s">
        <v>548</v>
      </c>
      <c r="D191" s="18" t="s">
        <v>33</v>
      </c>
      <c r="E191" s="18" t="s">
        <v>549</v>
      </c>
      <c r="F191" s="18" t="s">
        <v>1106</v>
      </c>
      <c r="G191" s="18" t="str">
        <f t="shared" si="0"/>
        <v>Sexta Legislatura (2011-2014)</v>
      </c>
      <c r="H191" s="56"/>
      <c r="I191" s="56"/>
      <c r="J191" s="56"/>
      <c r="K191" s="56"/>
      <c r="L191" s="56"/>
      <c r="M191" s="56"/>
      <c r="N191" s="56"/>
      <c r="O191" s="56"/>
      <c r="P191" s="56"/>
      <c r="Q191" s="56"/>
      <c r="R191" s="56"/>
      <c r="S191" s="56"/>
      <c r="T191" s="56"/>
      <c r="U191" s="56"/>
      <c r="V191" s="56"/>
      <c r="W191" s="56"/>
      <c r="X191" s="56"/>
      <c r="Y191" s="56"/>
      <c r="Z191" s="56"/>
      <c r="AA191" s="56"/>
    </row>
    <row r="192" spans="1:27" x14ac:dyDescent="0.2">
      <c r="A192" s="17" t="s">
        <v>971</v>
      </c>
      <c r="B192" s="17" t="s">
        <v>972</v>
      </c>
      <c r="C192" s="17" t="s">
        <v>548</v>
      </c>
      <c r="D192" s="17" t="s">
        <v>33</v>
      </c>
      <c r="E192" s="17" t="s">
        <v>549</v>
      </c>
      <c r="F192" s="17" t="s">
        <v>622</v>
      </c>
      <c r="G192" s="17" t="str">
        <f t="shared" si="0"/>
        <v>Sexta Legislatura (2011-2014)</v>
      </c>
      <c r="H192" s="56"/>
      <c r="I192" s="56"/>
      <c r="J192" s="56"/>
      <c r="K192" s="56"/>
      <c r="L192" s="56"/>
      <c r="M192" s="56"/>
      <c r="N192" s="56"/>
      <c r="O192" s="56"/>
      <c r="P192" s="56"/>
      <c r="Q192" s="56"/>
      <c r="R192" s="56"/>
      <c r="S192" s="56"/>
      <c r="T192" s="56"/>
      <c r="U192" s="56"/>
      <c r="V192" s="56"/>
      <c r="W192" s="56"/>
      <c r="X192" s="56"/>
      <c r="Y192" s="56"/>
      <c r="Z192" s="56"/>
      <c r="AA192" s="56"/>
    </row>
    <row r="193" spans="1:27" x14ac:dyDescent="0.2">
      <c r="A193" s="18" t="s">
        <v>974</v>
      </c>
      <c r="B193" s="18" t="s">
        <v>556</v>
      </c>
      <c r="C193" s="18" t="s">
        <v>975</v>
      </c>
      <c r="D193" s="18" t="s">
        <v>33</v>
      </c>
      <c r="E193" s="18" t="s">
        <v>549</v>
      </c>
      <c r="F193" s="18" t="s">
        <v>299</v>
      </c>
      <c r="G193" s="18" t="str">
        <f t="shared" si="0"/>
        <v>Sexta Legislatura (2011-2014)</v>
      </c>
      <c r="H193" s="56"/>
      <c r="I193" s="56"/>
      <c r="J193" s="56"/>
      <c r="K193" s="56"/>
      <c r="L193" s="56"/>
      <c r="M193" s="56"/>
      <c r="N193" s="56"/>
      <c r="O193" s="56"/>
      <c r="P193" s="56"/>
      <c r="Q193" s="56"/>
      <c r="R193" s="56"/>
      <c r="S193" s="56"/>
      <c r="T193" s="56"/>
      <c r="U193" s="56"/>
      <c r="V193" s="56"/>
      <c r="W193" s="56"/>
      <c r="X193" s="56"/>
      <c r="Y193" s="56"/>
      <c r="Z193" s="56"/>
      <c r="AA193" s="56"/>
    </row>
    <row r="194" spans="1:27" x14ac:dyDescent="0.2">
      <c r="A194" s="17" t="s">
        <v>974</v>
      </c>
      <c r="B194" s="17" t="s">
        <v>556</v>
      </c>
      <c r="C194" s="17" t="s">
        <v>975</v>
      </c>
      <c r="D194" s="17" t="s">
        <v>33</v>
      </c>
      <c r="E194" s="17" t="s">
        <v>549</v>
      </c>
      <c r="F194" s="17" t="s">
        <v>903</v>
      </c>
      <c r="G194" s="17" t="str">
        <f t="shared" si="0"/>
        <v>Sexta Legislatura (2011-2014)</v>
      </c>
      <c r="H194" s="56"/>
      <c r="I194" s="56"/>
      <c r="J194" s="56"/>
      <c r="K194" s="56"/>
      <c r="L194" s="56"/>
      <c r="M194" s="56"/>
      <c r="N194" s="56"/>
      <c r="O194" s="56"/>
      <c r="P194" s="56"/>
      <c r="Q194" s="56"/>
      <c r="R194" s="56"/>
      <c r="S194" s="56"/>
      <c r="T194" s="56"/>
      <c r="U194" s="56"/>
      <c r="V194" s="56"/>
      <c r="W194" s="56"/>
      <c r="X194" s="56"/>
      <c r="Y194" s="56"/>
      <c r="Z194" s="56"/>
      <c r="AA194" s="56"/>
    </row>
    <row r="195" spans="1:27" x14ac:dyDescent="0.2">
      <c r="A195" s="18" t="s">
        <v>974</v>
      </c>
      <c r="B195" s="18" t="s">
        <v>556</v>
      </c>
      <c r="C195" s="18" t="s">
        <v>975</v>
      </c>
      <c r="D195" s="18" t="s">
        <v>33</v>
      </c>
      <c r="E195" s="18" t="s">
        <v>549</v>
      </c>
      <c r="F195" s="18" t="s">
        <v>856</v>
      </c>
      <c r="G195" s="18" t="str">
        <f t="shared" si="0"/>
        <v>Sexta Legislatura (2011-2014)</v>
      </c>
      <c r="H195" s="56"/>
      <c r="I195" s="56"/>
      <c r="J195" s="56"/>
      <c r="K195" s="56"/>
      <c r="L195" s="56"/>
      <c r="M195" s="56"/>
      <c r="N195" s="56"/>
      <c r="O195" s="56"/>
      <c r="P195" s="56"/>
      <c r="Q195" s="56"/>
      <c r="R195" s="56"/>
      <c r="S195" s="56"/>
      <c r="T195" s="56"/>
      <c r="U195" s="56"/>
      <c r="V195" s="56"/>
      <c r="W195" s="56"/>
      <c r="X195" s="56"/>
      <c r="Y195" s="56"/>
      <c r="Z195" s="56"/>
      <c r="AA195" s="56"/>
    </row>
    <row r="196" spans="1:27" x14ac:dyDescent="0.2">
      <c r="A196" s="17" t="s">
        <v>974</v>
      </c>
      <c r="B196" s="17" t="s">
        <v>556</v>
      </c>
      <c r="C196" s="17" t="s">
        <v>975</v>
      </c>
      <c r="D196" s="17" t="s">
        <v>33</v>
      </c>
      <c r="E196" s="17" t="s">
        <v>549</v>
      </c>
      <c r="F196" s="17" t="s">
        <v>928</v>
      </c>
      <c r="G196" s="17" t="str">
        <f t="shared" si="0"/>
        <v>Sexta Legislatura (2011-2014)</v>
      </c>
      <c r="H196" s="56"/>
      <c r="I196" s="56"/>
      <c r="J196" s="56"/>
      <c r="K196" s="56"/>
      <c r="L196" s="56"/>
      <c r="M196" s="56"/>
      <c r="N196" s="56"/>
      <c r="O196" s="56"/>
      <c r="P196" s="56"/>
      <c r="Q196" s="56"/>
      <c r="R196" s="56"/>
      <c r="S196" s="56"/>
      <c r="T196" s="56"/>
      <c r="U196" s="56"/>
      <c r="V196" s="56"/>
      <c r="W196" s="56"/>
      <c r="X196" s="56"/>
      <c r="Y196" s="56"/>
      <c r="Z196" s="56"/>
      <c r="AA196" s="56"/>
    </row>
    <row r="197" spans="1:27" x14ac:dyDescent="0.2">
      <c r="A197" s="18" t="s">
        <v>974</v>
      </c>
      <c r="B197" s="18" t="s">
        <v>556</v>
      </c>
      <c r="C197" s="18" t="s">
        <v>975</v>
      </c>
      <c r="D197" s="18" t="s">
        <v>33</v>
      </c>
      <c r="E197" s="18" t="s">
        <v>549</v>
      </c>
      <c r="F197" s="18" t="s">
        <v>477</v>
      </c>
      <c r="G197" s="18" t="str">
        <f t="shared" si="0"/>
        <v>Sexta Legislatura (2011-2014)</v>
      </c>
      <c r="H197" s="56"/>
      <c r="I197" s="56"/>
      <c r="J197" s="56"/>
      <c r="K197" s="56"/>
      <c r="L197" s="56"/>
      <c r="M197" s="56"/>
      <c r="N197" s="56"/>
      <c r="O197" s="56"/>
      <c r="P197" s="56"/>
      <c r="Q197" s="56"/>
      <c r="R197" s="56"/>
      <c r="S197" s="56"/>
      <c r="T197" s="56"/>
      <c r="U197" s="56"/>
      <c r="V197" s="56"/>
      <c r="W197" s="56"/>
      <c r="X197" s="56"/>
      <c r="Y197" s="56"/>
      <c r="Z197" s="56"/>
      <c r="AA197" s="56"/>
    </row>
    <row r="198" spans="1:27" x14ac:dyDescent="0.2">
      <c r="A198" s="17" t="s">
        <v>974</v>
      </c>
      <c r="B198" s="17" t="s">
        <v>556</v>
      </c>
      <c r="C198" s="17" t="s">
        <v>975</v>
      </c>
      <c r="D198" s="17" t="s">
        <v>33</v>
      </c>
      <c r="E198" s="17" t="s">
        <v>549</v>
      </c>
      <c r="F198" s="17" t="s">
        <v>843</v>
      </c>
      <c r="G198" s="17" t="str">
        <f t="shared" si="0"/>
        <v>Sexta Legislatura (2011-2014)</v>
      </c>
      <c r="H198" s="56"/>
      <c r="I198" s="56"/>
      <c r="J198" s="56"/>
      <c r="K198" s="56"/>
      <c r="L198" s="56"/>
      <c r="M198" s="56"/>
      <c r="N198" s="56"/>
      <c r="O198" s="56"/>
      <c r="P198" s="56"/>
      <c r="Q198" s="56"/>
      <c r="R198" s="56"/>
      <c r="S198" s="56"/>
      <c r="T198" s="56"/>
      <c r="U198" s="56"/>
      <c r="V198" s="56"/>
      <c r="W198" s="56"/>
      <c r="X198" s="56"/>
      <c r="Y198" s="56"/>
      <c r="Z198" s="56"/>
      <c r="AA198" s="56"/>
    </row>
    <row r="199" spans="1:27" x14ac:dyDescent="0.2">
      <c r="A199" s="18" t="s">
        <v>974</v>
      </c>
      <c r="B199" s="18" t="s">
        <v>556</v>
      </c>
      <c r="C199" s="18" t="s">
        <v>975</v>
      </c>
      <c r="D199" s="18" t="s">
        <v>33</v>
      </c>
      <c r="E199" s="18" t="s">
        <v>549</v>
      </c>
      <c r="F199" s="18" t="s">
        <v>1052</v>
      </c>
      <c r="G199" s="18" t="str">
        <f t="shared" si="0"/>
        <v>Sexta Legislatura (2011-2014)</v>
      </c>
      <c r="H199" s="56"/>
      <c r="I199" s="56"/>
      <c r="J199" s="56"/>
      <c r="K199" s="56"/>
      <c r="L199" s="56"/>
      <c r="M199" s="56"/>
      <c r="N199" s="56"/>
      <c r="O199" s="56"/>
      <c r="P199" s="56"/>
      <c r="Q199" s="56"/>
      <c r="R199" s="56"/>
      <c r="S199" s="56"/>
      <c r="T199" s="56"/>
      <c r="U199" s="56"/>
      <c r="V199" s="56"/>
      <c r="W199" s="56"/>
      <c r="X199" s="56"/>
      <c r="Y199" s="56"/>
      <c r="Z199" s="56"/>
      <c r="AA199" s="56"/>
    </row>
    <row r="200" spans="1:27" x14ac:dyDescent="0.2">
      <c r="A200" s="17" t="s">
        <v>974</v>
      </c>
      <c r="B200" s="17" t="s">
        <v>556</v>
      </c>
      <c r="C200" s="17" t="s">
        <v>975</v>
      </c>
      <c r="D200" s="17" t="s">
        <v>33</v>
      </c>
      <c r="E200" s="17" t="s">
        <v>549</v>
      </c>
      <c r="F200" s="17" t="s">
        <v>1057</v>
      </c>
      <c r="G200" s="17" t="str">
        <f t="shared" si="0"/>
        <v>Sexta Legislatura (2011-2014)</v>
      </c>
      <c r="H200" s="56"/>
      <c r="I200" s="56"/>
      <c r="J200" s="56"/>
      <c r="K200" s="56"/>
      <c r="L200" s="56"/>
      <c r="M200" s="56"/>
      <c r="N200" s="56"/>
      <c r="O200" s="56"/>
      <c r="P200" s="56"/>
      <c r="Q200" s="56"/>
      <c r="R200" s="56"/>
      <c r="S200" s="56"/>
      <c r="T200" s="56"/>
      <c r="U200" s="56"/>
      <c r="V200" s="56"/>
      <c r="W200" s="56"/>
      <c r="X200" s="56"/>
      <c r="Y200" s="56"/>
      <c r="Z200" s="56"/>
      <c r="AA200" s="56"/>
    </row>
    <row r="201" spans="1:27" x14ac:dyDescent="0.2">
      <c r="A201" s="18" t="s">
        <v>974</v>
      </c>
      <c r="B201" s="18" t="s">
        <v>556</v>
      </c>
      <c r="C201" s="18" t="s">
        <v>975</v>
      </c>
      <c r="D201" s="18" t="s">
        <v>33</v>
      </c>
      <c r="E201" s="18" t="s">
        <v>549</v>
      </c>
      <c r="F201" s="18" t="s">
        <v>943</v>
      </c>
      <c r="G201" s="18" t="str">
        <f t="shared" si="0"/>
        <v>Sexta Legislatura (2011-2014)</v>
      </c>
      <c r="H201" s="56"/>
      <c r="I201" s="56"/>
      <c r="J201" s="56"/>
      <c r="K201" s="56"/>
      <c r="L201" s="56"/>
      <c r="M201" s="56"/>
      <c r="N201" s="56"/>
      <c r="O201" s="56"/>
      <c r="P201" s="56"/>
      <c r="Q201" s="56"/>
      <c r="R201" s="56"/>
      <c r="S201" s="56"/>
      <c r="T201" s="56"/>
      <c r="U201" s="56"/>
      <c r="V201" s="56"/>
      <c r="W201" s="56"/>
      <c r="X201" s="56"/>
      <c r="Y201" s="56"/>
      <c r="Z201" s="56"/>
      <c r="AA201" s="56"/>
    </row>
    <row r="202" spans="1:27" x14ac:dyDescent="0.2">
      <c r="A202" s="17" t="s">
        <v>977</v>
      </c>
      <c r="B202" s="17" t="s">
        <v>978</v>
      </c>
      <c r="C202" s="17" t="s">
        <v>979</v>
      </c>
      <c r="D202" s="17" t="s">
        <v>13</v>
      </c>
      <c r="E202" s="17" t="s">
        <v>549</v>
      </c>
      <c r="F202" s="17" t="s">
        <v>299</v>
      </c>
      <c r="G202" s="17" t="str">
        <f t="shared" si="0"/>
        <v>Sexta Legislatura (2011-2014)</v>
      </c>
      <c r="H202" s="56"/>
      <c r="I202" s="56"/>
      <c r="J202" s="56"/>
      <c r="K202" s="56"/>
      <c r="L202" s="56"/>
      <c r="M202" s="56"/>
      <c r="N202" s="56"/>
      <c r="O202" s="56"/>
      <c r="P202" s="56"/>
      <c r="Q202" s="56"/>
      <c r="R202" s="56"/>
      <c r="S202" s="56"/>
      <c r="T202" s="56"/>
      <c r="U202" s="56"/>
      <c r="V202" s="56"/>
      <c r="W202" s="56"/>
      <c r="X202" s="56"/>
      <c r="Y202" s="56"/>
      <c r="Z202" s="56"/>
      <c r="AA202" s="56"/>
    </row>
    <row r="203" spans="1:27" x14ac:dyDescent="0.2">
      <c r="A203" s="18" t="s">
        <v>977</v>
      </c>
      <c r="B203" s="18" t="s">
        <v>978</v>
      </c>
      <c r="C203" s="18" t="s">
        <v>979</v>
      </c>
      <c r="D203" s="18" t="s">
        <v>13</v>
      </c>
      <c r="E203" s="18" t="s">
        <v>549</v>
      </c>
      <c r="F203" s="18" t="s">
        <v>903</v>
      </c>
      <c r="G203" s="18" t="str">
        <f t="shared" si="0"/>
        <v>Sexta Legislatura (2011-2014)</v>
      </c>
      <c r="H203" s="56"/>
      <c r="I203" s="56"/>
      <c r="J203" s="56"/>
      <c r="K203" s="56"/>
      <c r="L203" s="56"/>
      <c r="M203" s="56"/>
      <c r="N203" s="56"/>
      <c r="O203" s="56"/>
      <c r="P203" s="56"/>
      <c r="Q203" s="56"/>
      <c r="R203" s="56"/>
      <c r="S203" s="56"/>
      <c r="T203" s="56"/>
      <c r="U203" s="56"/>
      <c r="V203" s="56"/>
      <c r="W203" s="56"/>
      <c r="X203" s="56"/>
      <c r="Y203" s="56"/>
      <c r="Z203" s="56"/>
      <c r="AA203" s="56"/>
    </row>
    <row r="204" spans="1:27" x14ac:dyDescent="0.2">
      <c r="A204" s="17" t="s">
        <v>977</v>
      </c>
      <c r="B204" s="17" t="s">
        <v>978</v>
      </c>
      <c r="C204" s="17" t="s">
        <v>979</v>
      </c>
      <c r="D204" s="17" t="s">
        <v>13</v>
      </c>
      <c r="E204" s="17" t="s">
        <v>549</v>
      </c>
      <c r="F204" s="17" t="s">
        <v>928</v>
      </c>
      <c r="G204" s="17" t="str">
        <f t="shared" si="0"/>
        <v>Sexta Legislatura (2011-2014)</v>
      </c>
      <c r="H204" s="56"/>
      <c r="I204" s="56"/>
      <c r="J204" s="56"/>
      <c r="K204" s="56"/>
      <c r="L204" s="56"/>
      <c r="M204" s="56"/>
      <c r="N204" s="56"/>
      <c r="O204" s="56"/>
      <c r="P204" s="56"/>
      <c r="Q204" s="56"/>
      <c r="R204" s="56"/>
      <c r="S204" s="56"/>
      <c r="T204" s="56"/>
      <c r="U204" s="56"/>
      <c r="V204" s="56"/>
      <c r="W204" s="56"/>
      <c r="X204" s="56"/>
      <c r="Y204" s="56"/>
      <c r="Z204" s="56"/>
      <c r="AA204" s="56"/>
    </row>
    <row r="205" spans="1:27" x14ac:dyDescent="0.2">
      <c r="A205" s="18" t="s">
        <v>977</v>
      </c>
      <c r="B205" s="18" t="s">
        <v>978</v>
      </c>
      <c r="C205" s="18" t="s">
        <v>979</v>
      </c>
      <c r="D205" s="18" t="s">
        <v>13</v>
      </c>
      <c r="E205" s="18" t="s">
        <v>549</v>
      </c>
      <c r="F205" s="18" t="s">
        <v>477</v>
      </c>
      <c r="G205" s="18" t="str">
        <f t="shared" si="0"/>
        <v>Sexta Legislatura (2011-2014)</v>
      </c>
      <c r="H205" s="56"/>
      <c r="I205" s="56"/>
      <c r="J205" s="56"/>
      <c r="K205" s="56"/>
      <c r="L205" s="56"/>
      <c r="M205" s="56"/>
      <c r="N205" s="56"/>
      <c r="O205" s="56"/>
      <c r="P205" s="56"/>
      <c r="Q205" s="56"/>
      <c r="R205" s="56"/>
      <c r="S205" s="56"/>
      <c r="T205" s="56"/>
      <c r="U205" s="56"/>
      <c r="V205" s="56"/>
      <c r="W205" s="56"/>
      <c r="X205" s="56"/>
      <c r="Y205" s="56"/>
      <c r="Z205" s="56"/>
      <c r="AA205" s="56"/>
    </row>
    <row r="206" spans="1:27" x14ac:dyDescent="0.2">
      <c r="A206" s="17" t="s">
        <v>977</v>
      </c>
      <c r="B206" s="17" t="s">
        <v>978</v>
      </c>
      <c r="C206" s="17" t="s">
        <v>979</v>
      </c>
      <c r="D206" s="17" t="s">
        <v>13</v>
      </c>
      <c r="E206" s="17" t="s">
        <v>549</v>
      </c>
      <c r="F206" s="17" t="s">
        <v>843</v>
      </c>
      <c r="G206" s="17" t="str">
        <f t="shared" si="0"/>
        <v>Sexta Legislatura (2011-2014)</v>
      </c>
      <c r="H206" s="56"/>
      <c r="I206" s="56"/>
      <c r="J206" s="56"/>
      <c r="K206" s="56"/>
      <c r="L206" s="56"/>
      <c r="M206" s="56"/>
      <c r="N206" s="56"/>
      <c r="O206" s="56"/>
      <c r="P206" s="56"/>
      <c r="Q206" s="56"/>
      <c r="R206" s="56"/>
      <c r="S206" s="56"/>
      <c r="T206" s="56"/>
      <c r="U206" s="56"/>
      <c r="V206" s="56"/>
      <c r="W206" s="56"/>
      <c r="X206" s="56"/>
      <c r="Y206" s="56"/>
      <c r="Z206" s="56"/>
      <c r="AA206" s="56"/>
    </row>
    <row r="207" spans="1:27" x14ac:dyDescent="0.2">
      <c r="A207" s="18" t="s">
        <v>977</v>
      </c>
      <c r="B207" s="18" t="s">
        <v>978</v>
      </c>
      <c r="C207" s="18" t="s">
        <v>979</v>
      </c>
      <c r="D207" s="18" t="s">
        <v>13</v>
      </c>
      <c r="E207" s="18" t="s">
        <v>549</v>
      </c>
      <c r="F207" s="18" t="s">
        <v>1052</v>
      </c>
      <c r="G207" s="18" t="str">
        <f t="shared" si="0"/>
        <v>Sexta Legislatura (2011-2014)</v>
      </c>
      <c r="H207" s="56"/>
      <c r="I207" s="56"/>
      <c r="J207" s="56"/>
      <c r="K207" s="56"/>
      <c r="L207" s="56"/>
      <c r="M207" s="56"/>
      <c r="N207" s="56"/>
      <c r="O207" s="56"/>
      <c r="P207" s="56"/>
      <c r="Q207" s="56"/>
      <c r="R207" s="56"/>
      <c r="S207" s="56"/>
      <c r="T207" s="56"/>
      <c r="U207" s="56"/>
      <c r="V207" s="56"/>
      <c r="W207" s="56"/>
      <c r="X207" s="56"/>
      <c r="Y207" s="56"/>
      <c r="Z207" s="56"/>
      <c r="AA207" s="56"/>
    </row>
    <row r="208" spans="1:27" x14ac:dyDescent="0.2">
      <c r="A208" s="17" t="s">
        <v>977</v>
      </c>
      <c r="B208" s="17" t="s">
        <v>978</v>
      </c>
      <c r="C208" s="17" t="s">
        <v>979</v>
      </c>
      <c r="D208" s="17" t="s">
        <v>13</v>
      </c>
      <c r="E208" s="17" t="s">
        <v>549</v>
      </c>
      <c r="F208" s="17" t="s">
        <v>1057</v>
      </c>
      <c r="G208" s="17" t="str">
        <f t="shared" si="0"/>
        <v>Sexta Legislatura (2011-2014)</v>
      </c>
      <c r="H208" s="56"/>
      <c r="I208" s="56"/>
      <c r="J208" s="56"/>
      <c r="K208" s="56"/>
      <c r="L208" s="56"/>
      <c r="M208" s="56"/>
      <c r="N208" s="56"/>
      <c r="O208" s="56"/>
      <c r="P208" s="56"/>
      <c r="Q208" s="56"/>
      <c r="R208" s="56"/>
      <c r="S208" s="56"/>
      <c r="T208" s="56"/>
      <c r="U208" s="56"/>
      <c r="V208" s="56"/>
      <c r="W208" s="56"/>
      <c r="X208" s="56"/>
      <c r="Y208" s="56"/>
      <c r="Z208" s="56"/>
      <c r="AA208" s="56"/>
    </row>
    <row r="209" spans="1:27" x14ac:dyDescent="0.2">
      <c r="A209" s="18" t="s">
        <v>977</v>
      </c>
      <c r="B209" s="18" t="s">
        <v>978</v>
      </c>
      <c r="C209" s="18" t="s">
        <v>979</v>
      </c>
      <c r="D209" s="18" t="s">
        <v>13</v>
      </c>
      <c r="E209" s="18" t="s">
        <v>549</v>
      </c>
      <c r="F209" s="18" t="s">
        <v>943</v>
      </c>
      <c r="G209" s="18" t="str">
        <f t="shared" si="0"/>
        <v>Sexta Legislatura (2011-2014)</v>
      </c>
      <c r="H209" s="56"/>
      <c r="I209" s="56"/>
      <c r="J209" s="56"/>
      <c r="K209" s="56"/>
      <c r="L209" s="56"/>
      <c r="M209" s="56"/>
      <c r="N209" s="56"/>
      <c r="O209" s="56"/>
      <c r="P209" s="56"/>
      <c r="Q209" s="56"/>
      <c r="R209" s="56"/>
      <c r="S209" s="56"/>
      <c r="T209" s="56"/>
      <c r="U209" s="56"/>
      <c r="V209" s="56"/>
      <c r="W209" s="56"/>
      <c r="X209" s="56"/>
      <c r="Y209" s="56"/>
      <c r="Z209" s="56"/>
      <c r="AA209" s="56"/>
    </row>
    <row r="210" spans="1:27" x14ac:dyDescent="0.2">
      <c r="A210" s="17" t="s">
        <v>981</v>
      </c>
      <c r="B210" s="17" t="s">
        <v>982</v>
      </c>
      <c r="C210" s="17" t="s">
        <v>983</v>
      </c>
      <c r="D210" s="17" t="s">
        <v>12</v>
      </c>
      <c r="E210" s="17" t="s">
        <v>299</v>
      </c>
      <c r="F210" s="17" t="s">
        <v>948</v>
      </c>
      <c r="G210" s="17" t="str">
        <f t="shared" si="0"/>
        <v>Sexta Legislatura (2011-2014)</v>
      </c>
      <c r="H210" s="56"/>
      <c r="I210" s="56"/>
      <c r="J210" s="56"/>
      <c r="K210" s="56"/>
      <c r="L210" s="56"/>
      <c r="M210" s="56"/>
      <c r="N210" s="56"/>
      <c r="O210" s="56"/>
      <c r="P210" s="56"/>
      <c r="Q210" s="56"/>
      <c r="R210" s="56"/>
      <c r="S210" s="56"/>
      <c r="T210" s="56"/>
      <c r="U210" s="56"/>
      <c r="V210" s="56"/>
      <c r="W210" s="56"/>
      <c r="X210" s="56"/>
      <c r="Y210" s="56"/>
      <c r="Z210" s="56"/>
      <c r="AA210" s="56"/>
    </row>
    <row r="211" spans="1:27" x14ac:dyDescent="0.2">
      <c r="A211" s="18" t="s">
        <v>981</v>
      </c>
      <c r="B211" s="18" t="s">
        <v>982</v>
      </c>
      <c r="C211" s="18" t="s">
        <v>983</v>
      </c>
      <c r="D211" s="18" t="s">
        <v>12</v>
      </c>
      <c r="E211" s="18" t="s">
        <v>299</v>
      </c>
      <c r="F211" s="18" t="s">
        <v>1085</v>
      </c>
      <c r="G211" s="18" t="str">
        <f t="shared" si="0"/>
        <v>Sexta Legislatura (2011-2014)</v>
      </c>
      <c r="H211" s="56"/>
      <c r="I211" s="56"/>
      <c r="J211" s="56"/>
      <c r="K211" s="56"/>
      <c r="L211" s="56"/>
      <c r="M211" s="56"/>
      <c r="N211" s="56"/>
      <c r="O211" s="56"/>
      <c r="P211" s="56"/>
      <c r="Q211" s="56"/>
      <c r="R211" s="56"/>
      <c r="S211" s="56"/>
      <c r="T211" s="56"/>
      <c r="U211" s="56"/>
      <c r="V211" s="56"/>
      <c r="W211" s="56"/>
      <c r="X211" s="56"/>
      <c r="Y211" s="56"/>
      <c r="Z211" s="56"/>
      <c r="AA211" s="56"/>
    </row>
    <row r="212" spans="1:27" x14ac:dyDescent="0.2">
      <c r="A212" s="17" t="s">
        <v>981</v>
      </c>
      <c r="B212" s="17" t="s">
        <v>982</v>
      </c>
      <c r="C212" s="17" t="s">
        <v>983</v>
      </c>
      <c r="D212" s="17" t="s">
        <v>12</v>
      </c>
      <c r="E212" s="17" t="s">
        <v>299</v>
      </c>
      <c r="F212" s="17" t="s">
        <v>1086</v>
      </c>
      <c r="G212" s="17" t="str">
        <f t="shared" si="0"/>
        <v>Sexta Legislatura (2011-2014)</v>
      </c>
      <c r="H212" s="56"/>
      <c r="I212" s="56"/>
      <c r="J212" s="56"/>
      <c r="K212" s="56"/>
      <c r="L212" s="56"/>
      <c r="M212" s="56"/>
      <c r="N212" s="56"/>
      <c r="O212" s="56"/>
      <c r="P212" s="56"/>
      <c r="Q212" s="56"/>
      <c r="R212" s="56"/>
      <c r="S212" s="56"/>
      <c r="T212" s="56"/>
      <c r="U212" s="56"/>
      <c r="V212" s="56"/>
      <c r="W212" s="56"/>
      <c r="X212" s="56"/>
      <c r="Y212" s="56"/>
      <c r="Z212" s="56"/>
      <c r="AA212" s="56"/>
    </row>
    <row r="213" spans="1:27" x14ac:dyDescent="0.2">
      <c r="A213" s="18" t="s">
        <v>981</v>
      </c>
      <c r="B213" s="18" t="s">
        <v>982</v>
      </c>
      <c r="C213" s="18" t="s">
        <v>983</v>
      </c>
      <c r="D213" s="18" t="s">
        <v>12</v>
      </c>
      <c r="E213" s="18" t="s">
        <v>299</v>
      </c>
      <c r="F213" s="18" t="s">
        <v>452</v>
      </c>
      <c r="G213" s="18" t="str">
        <f t="shared" si="0"/>
        <v>Sexta Legislatura (2011-2014)</v>
      </c>
      <c r="H213" s="56"/>
      <c r="I213" s="56"/>
      <c r="J213" s="56"/>
      <c r="K213" s="56"/>
      <c r="L213" s="56"/>
      <c r="M213" s="56"/>
      <c r="N213" s="56"/>
      <c r="O213" s="56"/>
      <c r="P213" s="56"/>
      <c r="Q213" s="56"/>
      <c r="R213" s="56"/>
      <c r="S213" s="56"/>
      <c r="T213" s="56"/>
      <c r="U213" s="56"/>
      <c r="V213" s="56"/>
      <c r="W213" s="56"/>
      <c r="X213" s="56"/>
      <c r="Y213" s="56"/>
      <c r="Z213" s="56"/>
      <c r="AA213" s="56"/>
    </row>
    <row r="214" spans="1:27" x14ac:dyDescent="0.2">
      <c r="A214" s="17" t="s">
        <v>981</v>
      </c>
      <c r="B214" s="17" t="s">
        <v>982</v>
      </c>
      <c r="C214" s="17" t="s">
        <v>983</v>
      </c>
      <c r="D214" s="17" t="s">
        <v>12</v>
      </c>
      <c r="E214" s="17" t="s">
        <v>299</v>
      </c>
      <c r="F214" s="17" t="s">
        <v>53</v>
      </c>
      <c r="G214" s="17" t="str">
        <f t="shared" si="0"/>
        <v>Sexta Legislatura (2011-2014)</v>
      </c>
      <c r="H214" s="56"/>
      <c r="I214" s="56"/>
      <c r="J214" s="56"/>
      <c r="K214" s="56"/>
      <c r="L214" s="56"/>
      <c r="M214" s="56"/>
      <c r="N214" s="56"/>
      <c r="O214" s="56"/>
      <c r="P214" s="56"/>
      <c r="Q214" s="56"/>
      <c r="R214" s="56"/>
      <c r="S214" s="56"/>
      <c r="T214" s="56"/>
      <c r="U214" s="56"/>
      <c r="V214" s="56"/>
      <c r="W214" s="56"/>
      <c r="X214" s="56"/>
      <c r="Y214" s="56"/>
      <c r="Z214" s="56"/>
      <c r="AA214" s="56"/>
    </row>
    <row r="215" spans="1:27" x14ac:dyDescent="0.2">
      <c r="A215" s="18" t="s">
        <v>981</v>
      </c>
      <c r="B215" s="18" t="s">
        <v>982</v>
      </c>
      <c r="C215" s="18" t="s">
        <v>983</v>
      </c>
      <c r="D215" s="18" t="s">
        <v>12</v>
      </c>
      <c r="E215" s="18" t="s">
        <v>299</v>
      </c>
      <c r="F215" s="18" t="s">
        <v>856</v>
      </c>
      <c r="G215" s="18" t="str">
        <f t="shared" si="0"/>
        <v>Sexta Legislatura (2011-2014)</v>
      </c>
      <c r="H215" s="56"/>
      <c r="I215" s="56"/>
      <c r="J215" s="56"/>
      <c r="K215" s="56"/>
      <c r="L215" s="56"/>
      <c r="M215" s="56"/>
      <c r="N215" s="56"/>
      <c r="O215" s="56"/>
      <c r="P215" s="56"/>
      <c r="Q215" s="56"/>
      <c r="R215" s="56"/>
      <c r="S215" s="56"/>
      <c r="T215" s="56"/>
      <c r="U215" s="56"/>
      <c r="V215" s="56"/>
      <c r="W215" s="56"/>
      <c r="X215" s="56"/>
      <c r="Y215" s="56"/>
      <c r="Z215" s="56"/>
      <c r="AA215" s="56"/>
    </row>
    <row r="216" spans="1:27" x14ac:dyDescent="0.2">
      <c r="A216" s="17" t="s">
        <v>981</v>
      </c>
      <c r="B216" s="17" t="s">
        <v>982</v>
      </c>
      <c r="C216" s="17" t="s">
        <v>983</v>
      </c>
      <c r="D216" s="17" t="s">
        <v>12</v>
      </c>
      <c r="E216" s="17" t="s">
        <v>299</v>
      </c>
      <c r="F216" s="17" t="s">
        <v>928</v>
      </c>
      <c r="G216" s="17" t="str">
        <f t="shared" si="0"/>
        <v>Sexta Legislatura (2011-2014)</v>
      </c>
      <c r="H216" s="56"/>
      <c r="I216" s="56"/>
      <c r="J216" s="56"/>
      <c r="K216" s="56"/>
      <c r="L216" s="56"/>
      <c r="M216" s="56"/>
      <c r="N216" s="56"/>
      <c r="O216" s="56"/>
      <c r="P216" s="56"/>
      <c r="Q216" s="56"/>
      <c r="R216" s="56"/>
      <c r="S216" s="56"/>
      <c r="T216" s="56"/>
      <c r="U216" s="56"/>
      <c r="V216" s="56"/>
      <c r="W216" s="56"/>
      <c r="X216" s="56"/>
      <c r="Y216" s="56"/>
      <c r="Z216" s="56"/>
      <c r="AA216" s="56"/>
    </row>
    <row r="217" spans="1:27" x14ac:dyDescent="0.2">
      <c r="A217" s="18" t="s">
        <v>981</v>
      </c>
      <c r="B217" s="18" t="s">
        <v>982</v>
      </c>
      <c r="C217" s="18" t="s">
        <v>983</v>
      </c>
      <c r="D217" s="18" t="s">
        <v>12</v>
      </c>
      <c r="E217" s="18" t="s">
        <v>299</v>
      </c>
      <c r="F217" s="18" t="s">
        <v>953</v>
      </c>
      <c r="G217" s="18" t="str">
        <f t="shared" si="0"/>
        <v>Sexta Legislatura (2011-2014)</v>
      </c>
      <c r="H217" s="56"/>
      <c r="I217" s="56"/>
      <c r="J217" s="56"/>
      <c r="K217" s="56"/>
      <c r="L217" s="56"/>
      <c r="M217" s="56"/>
      <c r="N217" s="56"/>
      <c r="O217" s="56"/>
      <c r="P217" s="56"/>
      <c r="Q217" s="56"/>
      <c r="R217" s="56"/>
      <c r="S217" s="56"/>
      <c r="T217" s="56"/>
      <c r="U217" s="56"/>
      <c r="V217" s="56"/>
      <c r="W217" s="56"/>
      <c r="X217" s="56"/>
      <c r="Y217" s="56"/>
      <c r="Z217" s="56"/>
      <c r="AA217" s="56"/>
    </row>
    <row r="218" spans="1:27" x14ac:dyDescent="0.2">
      <c r="A218" s="17" t="s">
        <v>981</v>
      </c>
      <c r="B218" s="17" t="s">
        <v>982</v>
      </c>
      <c r="C218" s="17" t="s">
        <v>983</v>
      </c>
      <c r="D218" s="17" t="s">
        <v>12</v>
      </c>
      <c r="E218" s="17" t="s">
        <v>299</v>
      </c>
      <c r="F218" s="17" t="s">
        <v>549</v>
      </c>
      <c r="G218" s="17" t="str">
        <f t="shared" si="0"/>
        <v>Sexta Legislatura (2011-2014)</v>
      </c>
      <c r="H218" s="56"/>
      <c r="I218" s="56"/>
      <c r="J218" s="56"/>
      <c r="K218" s="56"/>
      <c r="L218" s="56"/>
      <c r="M218" s="56"/>
      <c r="N218" s="56"/>
      <c r="O218" s="56"/>
      <c r="P218" s="56"/>
      <c r="Q218" s="56"/>
      <c r="R218" s="56"/>
      <c r="S218" s="56"/>
      <c r="T218" s="56"/>
      <c r="U218" s="56"/>
      <c r="V218" s="56"/>
      <c r="W218" s="56"/>
      <c r="X218" s="56"/>
      <c r="Y218" s="56"/>
      <c r="Z218" s="56"/>
      <c r="AA218" s="56"/>
    </row>
    <row r="219" spans="1:27" x14ac:dyDescent="0.2">
      <c r="A219" s="18" t="s">
        <v>981</v>
      </c>
      <c r="B219" s="18" t="s">
        <v>982</v>
      </c>
      <c r="C219" s="18" t="s">
        <v>983</v>
      </c>
      <c r="D219" s="18" t="s">
        <v>12</v>
      </c>
      <c r="E219" s="18" t="s">
        <v>299</v>
      </c>
      <c r="F219" s="18" t="s">
        <v>477</v>
      </c>
      <c r="G219" s="18" t="str">
        <f t="shared" si="0"/>
        <v>Sexta Legislatura (2011-2014)</v>
      </c>
      <c r="H219" s="56"/>
      <c r="I219" s="56"/>
      <c r="J219" s="56"/>
      <c r="K219" s="56"/>
      <c r="L219" s="56"/>
      <c r="M219" s="56"/>
      <c r="N219" s="56"/>
      <c r="O219" s="56"/>
      <c r="P219" s="56"/>
      <c r="Q219" s="56"/>
      <c r="R219" s="56"/>
      <c r="S219" s="56"/>
      <c r="T219" s="56"/>
      <c r="U219" s="56"/>
      <c r="V219" s="56"/>
      <c r="W219" s="56"/>
      <c r="X219" s="56"/>
      <c r="Y219" s="56"/>
      <c r="Z219" s="56"/>
      <c r="AA219" s="56"/>
    </row>
    <row r="220" spans="1:27" x14ac:dyDescent="0.2">
      <c r="A220" s="17" t="s">
        <v>981</v>
      </c>
      <c r="B220" s="17" t="s">
        <v>982</v>
      </c>
      <c r="C220" s="17" t="s">
        <v>983</v>
      </c>
      <c r="D220" s="17" t="s">
        <v>12</v>
      </c>
      <c r="E220" s="17" t="s">
        <v>299</v>
      </c>
      <c r="F220" s="17" t="s">
        <v>843</v>
      </c>
      <c r="G220" s="17" t="str">
        <f t="shared" si="0"/>
        <v>Sexta Legislatura (2011-2014)</v>
      </c>
      <c r="H220" s="56"/>
      <c r="I220" s="56"/>
      <c r="J220" s="56"/>
      <c r="K220" s="56"/>
      <c r="L220" s="56"/>
      <c r="M220" s="56"/>
      <c r="N220" s="56"/>
      <c r="O220" s="56"/>
      <c r="P220" s="56"/>
      <c r="Q220" s="56"/>
      <c r="R220" s="56"/>
      <c r="S220" s="56"/>
      <c r="T220" s="56"/>
      <c r="U220" s="56"/>
      <c r="V220" s="56"/>
      <c r="W220" s="56"/>
      <c r="X220" s="56"/>
      <c r="Y220" s="56"/>
      <c r="Z220" s="56"/>
      <c r="AA220" s="56"/>
    </row>
    <row r="221" spans="1:27" x14ac:dyDescent="0.2">
      <c r="A221" s="18" t="s">
        <v>981</v>
      </c>
      <c r="B221" s="18" t="s">
        <v>982</v>
      </c>
      <c r="C221" s="18" t="s">
        <v>983</v>
      </c>
      <c r="D221" s="18" t="s">
        <v>12</v>
      </c>
      <c r="E221" s="18" t="s">
        <v>299</v>
      </c>
      <c r="F221" s="18" t="s">
        <v>1052</v>
      </c>
      <c r="G221" s="18" t="str">
        <f t="shared" si="0"/>
        <v>Sexta Legislatura (2011-2014)</v>
      </c>
      <c r="H221" s="56"/>
      <c r="I221" s="56"/>
      <c r="J221" s="56"/>
      <c r="K221" s="56"/>
      <c r="L221" s="56"/>
      <c r="M221" s="56"/>
      <c r="N221" s="56"/>
      <c r="O221" s="56"/>
      <c r="P221" s="56"/>
      <c r="Q221" s="56"/>
      <c r="R221" s="56"/>
      <c r="S221" s="56"/>
      <c r="T221" s="56"/>
      <c r="U221" s="56"/>
      <c r="V221" s="56"/>
      <c r="W221" s="56"/>
      <c r="X221" s="56"/>
      <c r="Y221" s="56"/>
      <c r="Z221" s="56"/>
      <c r="AA221" s="56"/>
    </row>
    <row r="222" spans="1:27" x14ac:dyDescent="0.2">
      <c r="A222" s="17" t="s">
        <v>981</v>
      </c>
      <c r="B222" s="17" t="s">
        <v>982</v>
      </c>
      <c r="C222" s="17" t="s">
        <v>983</v>
      </c>
      <c r="D222" s="17" t="s">
        <v>12</v>
      </c>
      <c r="E222" s="17" t="s">
        <v>299</v>
      </c>
      <c r="F222" s="17" t="s">
        <v>1057</v>
      </c>
      <c r="G222" s="17" t="str">
        <f t="shared" si="0"/>
        <v>Sexta Legislatura (2011-2014)</v>
      </c>
      <c r="H222" s="56"/>
      <c r="I222" s="56"/>
      <c r="J222" s="56"/>
      <c r="K222" s="56"/>
      <c r="L222" s="56"/>
      <c r="M222" s="56"/>
      <c r="N222" s="56"/>
      <c r="O222" s="56"/>
      <c r="P222" s="56"/>
      <c r="Q222" s="56"/>
      <c r="R222" s="56"/>
      <c r="S222" s="56"/>
      <c r="T222" s="56"/>
      <c r="U222" s="56"/>
      <c r="V222" s="56"/>
      <c r="W222" s="56"/>
      <c r="X222" s="56"/>
      <c r="Y222" s="56"/>
      <c r="Z222" s="56"/>
      <c r="AA222" s="56"/>
    </row>
    <row r="223" spans="1:27" x14ac:dyDescent="0.2">
      <c r="A223" s="18" t="s">
        <v>981</v>
      </c>
      <c r="B223" s="18" t="s">
        <v>982</v>
      </c>
      <c r="C223" s="18" t="s">
        <v>983</v>
      </c>
      <c r="D223" s="18" t="s">
        <v>12</v>
      </c>
      <c r="E223" s="18" t="s">
        <v>299</v>
      </c>
      <c r="F223" s="18" t="s">
        <v>1088</v>
      </c>
      <c r="G223" s="18" t="str">
        <f t="shared" si="0"/>
        <v>Sexta Legislatura (2011-2014)</v>
      </c>
      <c r="H223" s="56"/>
      <c r="I223" s="56"/>
      <c r="J223" s="56"/>
      <c r="K223" s="56"/>
      <c r="L223" s="56"/>
      <c r="M223" s="56"/>
      <c r="N223" s="56"/>
      <c r="O223" s="56"/>
      <c r="P223" s="56"/>
      <c r="Q223" s="56"/>
      <c r="R223" s="56"/>
      <c r="S223" s="56"/>
      <c r="T223" s="56"/>
      <c r="U223" s="56"/>
      <c r="V223" s="56"/>
      <c r="W223" s="56"/>
      <c r="X223" s="56"/>
      <c r="Y223" s="56"/>
      <c r="Z223" s="56"/>
      <c r="AA223" s="56"/>
    </row>
    <row r="224" spans="1:27" x14ac:dyDescent="0.2">
      <c r="A224" s="17" t="s">
        <v>981</v>
      </c>
      <c r="B224" s="17" t="s">
        <v>982</v>
      </c>
      <c r="C224" s="17" t="s">
        <v>983</v>
      </c>
      <c r="D224" s="17" t="s">
        <v>12</v>
      </c>
      <c r="E224" s="17" t="s">
        <v>299</v>
      </c>
      <c r="F224" s="17" t="s">
        <v>943</v>
      </c>
      <c r="G224" s="17" t="str">
        <f t="shared" si="0"/>
        <v>Sexta Legislatura (2011-2014)</v>
      </c>
      <c r="H224" s="56"/>
      <c r="I224" s="56"/>
      <c r="J224" s="56"/>
      <c r="K224" s="56"/>
      <c r="L224" s="56"/>
      <c r="M224" s="56"/>
      <c r="N224" s="56"/>
      <c r="O224" s="56"/>
      <c r="P224" s="56"/>
      <c r="Q224" s="56"/>
      <c r="R224" s="56"/>
      <c r="S224" s="56"/>
      <c r="T224" s="56"/>
      <c r="U224" s="56"/>
      <c r="V224" s="56"/>
      <c r="W224" s="56"/>
      <c r="X224" s="56"/>
      <c r="Y224" s="56"/>
      <c r="Z224" s="56"/>
      <c r="AA224" s="56"/>
    </row>
    <row r="225" spans="1:27" x14ac:dyDescent="0.2">
      <c r="A225" s="18" t="s">
        <v>981</v>
      </c>
      <c r="B225" s="18" t="s">
        <v>982</v>
      </c>
      <c r="C225" s="18" t="s">
        <v>983</v>
      </c>
      <c r="D225" s="18" t="s">
        <v>12</v>
      </c>
      <c r="E225" s="18" t="s">
        <v>299</v>
      </c>
      <c r="F225" s="18" t="s">
        <v>1106</v>
      </c>
      <c r="G225" s="18" t="str">
        <f t="shared" si="0"/>
        <v>Sexta Legislatura (2011-2014)</v>
      </c>
      <c r="H225" s="56"/>
      <c r="I225" s="56"/>
      <c r="J225" s="56"/>
      <c r="K225" s="56"/>
      <c r="L225" s="56"/>
      <c r="M225" s="56"/>
      <c r="N225" s="56"/>
      <c r="O225" s="56"/>
      <c r="P225" s="56"/>
      <c r="Q225" s="56"/>
      <c r="R225" s="56"/>
      <c r="S225" s="56"/>
      <c r="T225" s="56"/>
      <c r="U225" s="56"/>
      <c r="V225" s="56"/>
      <c r="W225" s="56"/>
      <c r="X225" s="56"/>
      <c r="Y225" s="56"/>
      <c r="Z225" s="56"/>
      <c r="AA225" s="56"/>
    </row>
    <row r="226" spans="1:27" x14ac:dyDescent="0.2">
      <c r="A226" s="17" t="s">
        <v>981</v>
      </c>
      <c r="B226" s="17" t="s">
        <v>982</v>
      </c>
      <c r="C226" s="17" t="s">
        <v>983</v>
      </c>
      <c r="D226" s="17" t="s">
        <v>12</v>
      </c>
      <c r="E226" s="17" t="s">
        <v>299</v>
      </c>
      <c r="F226" s="17" t="s">
        <v>1062</v>
      </c>
      <c r="G226" s="17" t="str">
        <f t="shared" si="0"/>
        <v>Sexta Legislatura (2011-2014)</v>
      </c>
      <c r="H226" s="56"/>
      <c r="I226" s="56"/>
      <c r="J226" s="56"/>
      <c r="K226" s="56"/>
      <c r="L226" s="56"/>
      <c r="M226" s="56"/>
      <c r="N226" s="56"/>
      <c r="O226" s="56"/>
      <c r="P226" s="56"/>
      <c r="Q226" s="56"/>
      <c r="R226" s="56"/>
      <c r="S226" s="56"/>
      <c r="T226" s="56"/>
      <c r="U226" s="56"/>
      <c r="V226" s="56"/>
      <c r="W226" s="56"/>
      <c r="X226" s="56"/>
      <c r="Y226" s="56"/>
      <c r="Z226" s="56"/>
      <c r="AA226" s="56"/>
    </row>
    <row r="227" spans="1:27" x14ac:dyDescent="0.2">
      <c r="A227" s="18" t="s">
        <v>981</v>
      </c>
      <c r="B227" s="18" t="s">
        <v>982</v>
      </c>
      <c r="C227" s="18" t="s">
        <v>983</v>
      </c>
      <c r="D227" s="18" t="s">
        <v>12</v>
      </c>
      <c r="E227" s="18" t="s">
        <v>299</v>
      </c>
      <c r="F227" s="18" t="s">
        <v>622</v>
      </c>
      <c r="G227" s="18" t="str">
        <f t="shared" si="0"/>
        <v>Sexta Legislatura (2011-2014)</v>
      </c>
      <c r="H227" s="56"/>
      <c r="I227" s="56"/>
      <c r="J227" s="56"/>
      <c r="K227" s="56"/>
      <c r="L227" s="56"/>
      <c r="M227" s="56"/>
      <c r="N227" s="56"/>
      <c r="O227" s="56"/>
      <c r="P227" s="56"/>
      <c r="Q227" s="56"/>
      <c r="R227" s="56"/>
      <c r="S227" s="56"/>
      <c r="T227" s="56"/>
      <c r="U227" s="56"/>
      <c r="V227" s="56"/>
      <c r="W227" s="56"/>
      <c r="X227" s="56"/>
      <c r="Y227" s="56"/>
      <c r="Z227" s="56"/>
      <c r="AA227" s="56"/>
    </row>
    <row r="228" spans="1:27" x14ac:dyDescent="0.2">
      <c r="A228" s="17" t="s">
        <v>985</v>
      </c>
      <c r="B228" s="17" t="s">
        <v>986</v>
      </c>
      <c r="C228" s="17" t="s">
        <v>987</v>
      </c>
      <c r="D228" s="17" t="s">
        <v>21</v>
      </c>
      <c r="E228" s="17" t="s">
        <v>549</v>
      </c>
      <c r="F228" s="17" t="s">
        <v>299</v>
      </c>
      <c r="G228" s="17" t="str">
        <f t="shared" si="0"/>
        <v>Sexta Legislatura (2011-2014)</v>
      </c>
      <c r="H228" s="56"/>
      <c r="I228" s="56"/>
      <c r="J228" s="56"/>
      <c r="K228" s="56"/>
      <c r="L228" s="56"/>
      <c r="M228" s="56"/>
      <c r="N228" s="56"/>
      <c r="O228" s="56"/>
      <c r="P228" s="56"/>
      <c r="Q228" s="56"/>
      <c r="R228" s="56"/>
      <c r="S228" s="56"/>
      <c r="T228" s="56"/>
      <c r="U228" s="56"/>
      <c r="V228" s="56"/>
      <c r="W228" s="56"/>
      <c r="X228" s="56"/>
      <c r="Y228" s="56"/>
      <c r="Z228" s="56"/>
      <c r="AA228" s="56"/>
    </row>
    <row r="229" spans="1:27" x14ac:dyDescent="0.2">
      <c r="A229" s="18" t="s">
        <v>985</v>
      </c>
      <c r="B229" s="18" t="s">
        <v>986</v>
      </c>
      <c r="C229" s="18" t="s">
        <v>987</v>
      </c>
      <c r="D229" s="18" t="s">
        <v>21</v>
      </c>
      <c r="E229" s="18" t="s">
        <v>549</v>
      </c>
      <c r="F229" s="18" t="s">
        <v>948</v>
      </c>
      <c r="G229" s="18" t="str">
        <f t="shared" si="0"/>
        <v>Sexta Legislatura (2011-2014)</v>
      </c>
      <c r="H229" s="56"/>
      <c r="I229" s="56"/>
      <c r="J229" s="56"/>
      <c r="K229" s="56"/>
      <c r="L229" s="56"/>
      <c r="M229" s="56"/>
      <c r="N229" s="56"/>
      <c r="O229" s="56"/>
      <c r="P229" s="56"/>
      <c r="Q229" s="56"/>
      <c r="R229" s="56"/>
      <c r="S229" s="56"/>
      <c r="T229" s="56"/>
      <c r="U229" s="56"/>
      <c r="V229" s="56"/>
      <c r="W229" s="56"/>
      <c r="X229" s="56"/>
      <c r="Y229" s="56"/>
      <c r="Z229" s="56"/>
      <c r="AA229" s="56"/>
    </row>
    <row r="230" spans="1:27" x14ac:dyDescent="0.2">
      <c r="A230" s="17" t="s">
        <v>985</v>
      </c>
      <c r="B230" s="17" t="s">
        <v>986</v>
      </c>
      <c r="C230" s="17" t="s">
        <v>987</v>
      </c>
      <c r="D230" s="17" t="s">
        <v>21</v>
      </c>
      <c r="E230" s="17" t="s">
        <v>549</v>
      </c>
      <c r="F230" s="17" t="s">
        <v>1085</v>
      </c>
      <c r="G230" s="17" t="str">
        <f t="shared" si="0"/>
        <v>Sexta Legislatura (2011-2014)</v>
      </c>
      <c r="H230" s="56"/>
      <c r="I230" s="56"/>
      <c r="J230" s="56"/>
      <c r="K230" s="56"/>
      <c r="L230" s="56"/>
      <c r="M230" s="56"/>
      <c r="N230" s="56"/>
      <c r="O230" s="56"/>
      <c r="P230" s="56"/>
      <c r="Q230" s="56"/>
      <c r="R230" s="56"/>
      <c r="S230" s="56"/>
      <c r="T230" s="56"/>
      <c r="U230" s="56"/>
      <c r="V230" s="56"/>
      <c r="W230" s="56"/>
      <c r="X230" s="56"/>
      <c r="Y230" s="56"/>
      <c r="Z230" s="56"/>
      <c r="AA230" s="56"/>
    </row>
    <row r="231" spans="1:27" x14ac:dyDescent="0.2">
      <c r="A231" s="18" t="s">
        <v>985</v>
      </c>
      <c r="B231" s="18" t="s">
        <v>986</v>
      </c>
      <c r="C231" s="18" t="s">
        <v>987</v>
      </c>
      <c r="D231" s="18" t="s">
        <v>21</v>
      </c>
      <c r="E231" s="18" t="s">
        <v>549</v>
      </c>
      <c r="F231" s="18" t="s">
        <v>1086</v>
      </c>
      <c r="G231" s="18" t="str">
        <f t="shared" si="0"/>
        <v>Sexta Legislatura (2011-2014)</v>
      </c>
      <c r="H231" s="56"/>
      <c r="I231" s="56"/>
      <c r="J231" s="56"/>
      <c r="K231" s="56"/>
      <c r="L231" s="56"/>
      <c r="M231" s="56"/>
      <c r="N231" s="56"/>
      <c r="O231" s="56"/>
      <c r="P231" s="56"/>
      <c r="Q231" s="56"/>
      <c r="R231" s="56"/>
      <c r="S231" s="56"/>
      <c r="T231" s="56"/>
      <c r="U231" s="56"/>
      <c r="V231" s="56"/>
      <c r="W231" s="56"/>
      <c r="X231" s="56"/>
      <c r="Y231" s="56"/>
      <c r="Z231" s="56"/>
      <c r="AA231" s="56"/>
    </row>
    <row r="232" spans="1:27" x14ac:dyDescent="0.2">
      <c r="A232" s="17" t="s">
        <v>985</v>
      </c>
      <c r="B232" s="17" t="s">
        <v>986</v>
      </c>
      <c r="C232" s="17" t="s">
        <v>987</v>
      </c>
      <c r="D232" s="17" t="s">
        <v>21</v>
      </c>
      <c r="E232" s="17" t="s">
        <v>549</v>
      </c>
      <c r="F232" s="17" t="s">
        <v>53</v>
      </c>
      <c r="G232" s="17" t="str">
        <f t="shared" si="0"/>
        <v>Sexta Legislatura (2011-2014)</v>
      </c>
      <c r="H232" s="56"/>
      <c r="I232" s="56"/>
      <c r="J232" s="56"/>
      <c r="K232" s="56"/>
      <c r="L232" s="56"/>
      <c r="M232" s="56"/>
      <c r="N232" s="56"/>
      <c r="O232" s="56"/>
      <c r="P232" s="56"/>
      <c r="Q232" s="56"/>
      <c r="R232" s="56"/>
      <c r="S232" s="56"/>
      <c r="T232" s="56"/>
      <c r="U232" s="56"/>
      <c r="V232" s="56"/>
      <c r="W232" s="56"/>
      <c r="X232" s="56"/>
      <c r="Y232" s="56"/>
      <c r="Z232" s="56"/>
      <c r="AA232" s="56"/>
    </row>
    <row r="233" spans="1:27" x14ac:dyDescent="0.2">
      <c r="A233" s="18" t="s">
        <v>985</v>
      </c>
      <c r="B233" s="18" t="s">
        <v>986</v>
      </c>
      <c r="C233" s="18" t="s">
        <v>987</v>
      </c>
      <c r="D233" s="18" t="s">
        <v>21</v>
      </c>
      <c r="E233" s="18" t="s">
        <v>549</v>
      </c>
      <c r="F233" s="18" t="s">
        <v>928</v>
      </c>
      <c r="G233" s="18" t="str">
        <f t="shared" si="0"/>
        <v>Sexta Legislatura (2011-2014)</v>
      </c>
      <c r="H233" s="56"/>
      <c r="I233" s="56"/>
      <c r="J233" s="56"/>
      <c r="K233" s="56"/>
      <c r="L233" s="56"/>
      <c r="M233" s="56"/>
      <c r="N233" s="56"/>
      <c r="O233" s="56"/>
      <c r="P233" s="56"/>
      <c r="Q233" s="56"/>
      <c r="R233" s="56"/>
      <c r="S233" s="56"/>
      <c r="T233" s="56"/>
      <c r="U233" s="56"/>
      <c r="V233" s="56"/>
      <c r="W233" s="56"/>
      <c r="X233" s="56"/>
      <c r="Y233" s="56"/>
      <c r="Z233" s="56"/>
      <c r="AA233" s="56"/>
    </row>
    <row r="234" spans="1:27" x14ac:dyDescent="0.2">
      <c r="A234" s="17" t="s">
        <v>985</v>
      </c>
      <c r="B234" s="17" t="s">
        <v>986</v>
      </c>
      <c r="C234" s="17" t="s">
        <v>987</v>
      </c>
      <c r="D234" s="17" t="s">
        <v>21</v>
      </c>
      <c r="E234" s="17" t="s">
        <v>549</v>
      </c>
      <c r="F234" s="17" t="s">
        <v>953</v>
      </c>
      <c r="G234" s="17" t="str">
        <f t="shared" si="0"/>
        <v>Sexta Legislatura (2011-2014)</v>
      </c>
      <c r="H234" s="56"/>
      <c r="I234" s="56"/>
      <c r="J234" s="56"/>
      <c r="K234" s="56"/>
      <c r="L234" s="56"/>
      <c r="M234" s="56"/>
      <c r="N234" s="56"/>
      <c r="O234" s="56"/>
      <c r="P234" s="56"/>
      <c r="Q234" s="56"/>
      <c r="R234" s="56"/>
      <c r="S234" s="56"/>
      <c r="T234" s="56"/>
      <c r="U234" s="56"/>
      <c r="V234" s="56"/>
      <c r="W234" s="56"/>
      <c r="X234" s="56"/>
      <c r="Y234" s="56"/>
      <c r="Z234" s="56"/>
      <c r="AA234" s="56"/>
    </row>
    <row r="235" spans="1:27" x14ac:dyDescent="0.2">
      <c r="A235" s="18" t="s">
        <v>985</v>
      </c>
      <c r="B235" s="18" t="s">
        <v>986</v>
      </c>
      <c r="C235" s="18" t="s">
        <v>987</v>
      </c>
      <c r="D235" s="18" t="s">
        <v>21</v>
      </c>
      <c r="E235" s="18" t="s">
        <v>549</v>
      </c>
      <c r="F235" s="18" t="s">
        <v>477</v>
      </c>
      <c r="G235" s="18" t="str">
        <f t="shared" si="0"/>
        <v>Sexta Legislatura (2011-2014)</v>
      </c>
      <c r="H235" s="56"/>
      <c r="I235" s="56"/>
      <c r="J235" s="56"/>
      <c r="K235" s="56"/>
      <c r="L235" s="56"/>
      <c r="M235" s="56"/>
      <c r="N235" s="56"/>
      <c r="O235" s="56"/>
      <c r="P235" s="56"/>
      <c r="Q235" s="56"/>
      <c r="R235" s="56"/>
      <c r="S235" s="56"/>
      <c r="T235" s="56"/>
      <c r="U235" s="56"/>
      <c r="V235" s="56"/>
      <c r="W235" s="56"/>
      <c r="X235" s="56"/>
      <c r="Y235" s="56"/>
      <c r="Z235" s="56"/>
      <c r="AA235" s="56"/>
    </row>
    <row r="236" spans="1:27" x14ac:dyDescent="0.2">
      <c r="A236" s="17" t="s">
        <v>985</v>
      </c>
      <c r="B236" s="17" t="s">
        <v>986</v>
      </c>
      <c r="C236" s="17" t="s">
        <v>987</v>
      </c>
      <c r="D236" s="17" t="s">
        <v>21</v>
      </c>
      <c r="E236" s="17" t="s">
        <v>549</v>
      </c>
      <c r="F236" s="17" t="s">
        <v>843</v>
      </c>
      <c r="G236" s="17" t="str">
        <f t="shared" si="0"/>
        <v>Sexta Legislatura (2011-2014)</v>
      </c>
      <c r="H236" s="56"/>
      <c r="I236" s="56"/>
      <c r="J236" s="56"/>
      <c r="K236" s="56"/>
      <c r="L236" s="56"/>
      <c r="M236" s="56"/>
      <c r="N236" s="56"/>
      <c r="O236" s="56"/>
      <c r="P236" s="56"/>
      <c r="Q236" s="56"/>
      <c r="R236" s="56"/>
      <c r="S236" s="56"/>
      <c r="T236" s="56"/>
      <c r="U236" s="56"/>
      <c r="V236" s="56"/>
      <c r="W236" s="56"/>
      <c r="X236" s="56"/>
      <c r="Y236" s="56"/>
      <c r="Z236" s="56"/>
      <c r="AA236" s="56"/>
    </row>
    <row r="237" spans="1:27" x14ac:dyDescent="0.2">
      <c r="A237" s="18" t="s">
        <v>985</v>
      </c>
      <c r="B237" s="18" t="s">
        <v>986</v>
      </c>
      <c r="C237" s="18" t="s">
        <v>987</v>
      </c>
      <c r="D237" s="18" t="s">
        <v>21</v>
      </c>
      <c r="E237" s="18" t="s">
        <v>549</v>
      </c>
      <c r="F237" s="18" t="s">
        <v>1052</v>
      </c>
      <c r="G237" s="18" t="str">
        <f t="shared" si="0"/>
        <v>Sexta Legislatura (2011-2014)</v>
      </c>
      <c r="H237" s="56"/>
      <c r="I237" s="56"/>
      <c r="J237" s="56"/>
      <c r="K237" s="56"/>
      <c r="L237" s="56"/>
      <c r="M237" s="56"/>
      <c r="N237" s="56"/>
      <c r="O237" s="56"/>
      <c r="P237" s="56"/>
      <c r="Q237" s="56"/>
      <c r="R237" s="56"/>
      <c r="S237" s="56"/>
      <c r="T237" s="56"/>
      <c r="U237" s="56"/>
      <c r="V237" s="56"/>
      <c r="W237" s="56"/>
      <c r="X237" s="56"/>
      <c r="Y237" s="56"/>
      <c r="Z237" s="56"/>
      <c r="AA237" s="56"/>
    </row>
    <row r="238" spans="1:27" x14ac:dyDescent="0.2">
      <c r="A238" s="17" t="s">
        <v>985</v>
      </c>
      <c r="B238" s="17" t="s">
        <v>986</v>
      </c>
      <c r="C238" s="17" t="s">
        <v>987</v>
      </c>
      <c r="D238" s="17" t="s">
        <v>21</v>
      </c>
      <c r="E238" s="17" t="s">
        <v>549</v>
      </c>
      <c r="F238" s="17" t="s">
        <v>1087</v>
      </c>
      <c r="G238" s="17" t="str">
        <f t="shared" si="0"/>
        <v>Sexta Legislatura (2011-2014)</v>
      </c>
      <c r="H238" s="56"/>
      <c r="I238" s="56"/>
      <c r="J238" s="56"/>
      <c r="K238" s="56"/>
      <c r="L238" s="56"/>
      <c r="M238" s="56"/>
      <c r="N238" s="56"/>
      <c r="O238" s="56"/>
      <c r="P238" s="56"/>
      <c r="Q238" s="56"/>
      <c r="R238" s="56"/>
      <c r="S238" s="56"/>
      <c r="T238" s="56"/>
      <c r="U238" s="56"/>
      <c r="V238" s="56"/>
      <c r="W238" s="56"/>
      <c r="X238" s="56"/>
      <c r="Y238" s="56"/>
      <c r="Z238" s="56"/>
      <c r="AA238" s="56"/>
    </row>
    <row r="239" spans="1:27" x14ac:dyDescent="0.2">
      <c r="A239" s="18" t="s">
        <v>985</v>
      </c>
      <c r="B239" s="18" t="s">
        <v>986</v>
      </c>
      <c r="C239" s="18" t="s">
        <v>987</v>
      </c>
      <c r="D239" s="18" t="s">
        <v>21</v>
      </c>
      <c r="E239" s="18" t="s">
        <v>549</v>
      </c>
      <c r="F239" s="18" t="s">
        <v>1057</v>
      </c>
      <c r="G239" s="18" t="str">
        <f t="shared" si="0"/>
        <v>Sexta Legislatura (2011-2014)</v>
      </c>
      <c r="H239" s="56"/>
      <c r="I239" s="56"/>
      <c r="J239" s="56"/>
      <c r="K239" s="56"/>
      <c r="L239" s="56"/>
      <c r="M239" s="56"/>
      <c r="N239" s="56"/>
      <c r="O239" s="56"/>
      <c r="P239" s="56"/>
      <c r="Q239" s="56"/>
      <c r="R239" s="56"/>
      <c r="S239" s="56"/>
      <c r="T239" s="56"/>
      <c r="U239" s="56"/>
      <c r="V239" s="56"/>
      <c r="W239" s="56"/>
      <c r="X239" s="56"/>
      <c r="Y239" s="56"/>
      <c r="Z239" s="56"/>
      <c r="AA239" s="56"/>
    </row>
    <row r="240" spans="1:27" x14ac:dyDescent="0.2">
      <c r="A240" s="17" t="s">
        <v>985</v>
      </c>
      <c r="B240" s="17" t="s">
        <v>986</v>
      </c>
      <c r="C240" s="17" t="s">
        <v>987</v>
      </c>
      <c r="D240" s="17" t="s">
        <v>21</v>
      </c>
      <c r="E240" s="17" t="s">
        <v>549</v>
      </c>
      <c r="F240" s="17" t="s">
        <v>1088</v>
      </c>
      <c r="G240" s="17" t="str">
        <f t="shared" si="0"/>
        <v>Sexta Legislatura (2011-2014)</v>
      </c>
      <c r="H240" s="56"/>
      <c r="I240" s="56"/>
      <c r="J240" s="56"/>
      <c r="K240" s="56"/>
      <c r="L240" s="56"/>
      <c r="M240" s="56"/>
      <c r="N240" s="56"/>
      <c r="O240" s="56"/>
      <c r="P240" s="56"/>
      <c r="Q240" s="56"/>
      <c r="R240" s="56"/>
      <c r="S240" s="56"/>
      <c r="T240" s="56"/>
      <c r="U240" s="56"/>
      <c r="V240" s="56"/>
      <c r="W240" s="56"/>
      <c r="X240" s="56"/>
      <c r="Y240" s="56"/>
      <c r="Z240" s="56"/>
      <c r="AA240" s="56"/>
    </row>
    <row r="241" spans="1:27" x14ac:dyDescent="0.2">
      <c r="A241" s="18" t="s">
        <v>985</v>
      </c>
      <c r="B241" s="18" t="s">
        <v>986</v>
      </c>
      <c r="C241" s="18" t="s">
        <v>987</v>
      </c>
      <c r="D241" s="18" t="s">
        <v>21</v>
      </c>
      <c r="E241" s="18" t="s">
        <v>549</v>
      </c>
      <c r="F241" s="18" t="s">
        <v>943</v>
      </c>
      <c r="G241" s="18" t="str">
        <f t="shared" si="0"/>
        <v>Sexta Legislatura (2011-2014)</v>
      </c>
      <c r="H241" s="56"/>
      <c r="I241" s="56"/>
      <c r="J241" s="56"/>
      <c r="K241" s="56"/>
      <c r="L241" s="56"/>
      <c r="M241" s="56"/>
      <c r="N241" s="56"/>
      <c r="O241" s="56"/>
      <c r="P241" s="56"/>
      <c r="Q241" s="56"/>
      <c r="R241" s="56"/>
      <c r="S241" s="56"/>
      <c r="T241" s="56"/>
      <c r="U241" s="56"/>
      <c r="V241" s="56"/>
      <c r="W241" s="56"/>
      <c r="X241" s="56"/>
      <c r="Y241" s="56"/>
      <c r="Z241" s="56"/>
      <c r="AA241" s="56"/>
    </row>
    <row r="242" spans="1:27" x14ac:dyDescent="0.2">
      <c r="A242" s="17" t="s">
        <v>985</v>
      </c>
      <c r="B242" s="17" t="s">
        <v>986</v>
      </c>
      <c r="C242" s="17" t="s">
        <v>987</v>
      </c>
      <c r="D242" s="17" t="s">
        <v>21</v>
      </c>
      <c r="E242" s="17" t="s">
        <v>549</v>
      </c>
      <c r="F242" s="17" t="s">
        <v>1106</v>
      </c>
      <c r="G242" s="17" t="str">
        <f t="shared" si="0"/>
        <v>Sexta Legislatura (2011-2014)</v>
      </c>
      <c r="H242" s="56"/>
      <c r="I242" s="56"/>
      <c r="J242" s="56"/>
      <c r="K242" s="56"/>
      <c r="L242" s="56"/>
      <c r="M242" s="56"/>
      <c r="N242" s="56"/>
      <c r="O242" s="56"/>
      <c r="P242" s="56"/>
      <c r="Q242" s="56"/>
      <c r="R242" s="56"/>
      <c r="S242" s="56"/>
      <c r="T242" s="56"/>
      <c r="U242" s="56"/>
      <c r="V242" s="56"/>
      <c r="W242" s="56"/>
      <c r="X242" s="56"/>
      <c r="Y242" s="56"/>
      <c r="Z242" s="56"/>
      <c r="AA242" s="56"/>
    </row>
    <row r="243" spans="1:27" x14ac:dyDescent="0.2">
      <c r="A243" s="18" t="s">
        <v>985</v>
      </c>
      <c r="B243" s="18" t="s">
        <v>986</v>
      </c>
      <c r="C243" s="18" t="s">
        <v>987</v>
      </c>
      <c r="D243" s="18" t="s">
        <v>21</v>
      </c>
      <c r="E243" s="18" t="s">
        <v>549</v>
      </c>
      <c r="F243" s="18" t="s">
        <v>1062</v>
      </c>
      <c r="G243" s="18" t="str">
        <f t="shared" si="0"/>
        <v>Sexta Legislatura (2011-2014)</v>
      </c>
      <c r="H243" s="56"/>
      <c r="I243" s="56"/>
      <c r="J243" s="56"/>
      <c r="K243" s="56"/>
      <c r="L243" s="56"/>
      <c r="M243" s="56"/>
      <c r="N243" s="56"/>
      <c r="O243" s="56"/>
      <c r="P243" s="56"/>
      <c r="Q243" s="56"/>
      <c r="R243" s="56"/>
      <c r="S243" s="56"/>
      <c r="T243" s="56"/>
      <c r="U243" s="56"/>
      <c r="V243" s="56"/>
      <c r="W243" s="56"/>
      <c r="X243" s="56"/>
      <c r="Y243" s="56"/>
      <c r="Z243" s="56"/>
      <c r="AA243" s="56"/>
    </row>
    <row r="244" spans="1:27" x14ac:dyDescent="0.2">
      <c r="A244" s="17" t="s">
        <v>985</v>
      </c>
      <c r="B244" s="17" t="s">
        <v>986</v>
      </c>
      <c r="C244" s="17" t="s">
        <v>987</v>
      </c>
      <c r="D244" s="17" t="s">
        <v>21</v>
      </c>
      <c r="E244" s="17" t="s">
        <v>549</v>
      </c>
      <c r="F244" s="17" t="s">
        <v>622</v>
      </c>
      <c r="G244" s="17" t="str">
        <f t="shared" si="0"/>
        <v>Sexta Legislatura (2011-2014)</v>
      </c>
      <c r="H244" s="56"/>
      <c r="I244" s="56"/>
      <c r="J244" s="56"/>
      <c r="K244" s="56"/>
      <c r="L244" s="56"/>
      <c r="M244" s="56"/>
      <c r="N244" s="56"/>
      <c r="O244" s="56"/>
      <c r="P244" s="56"/>
      <c r="Q244" s="56"/>
      <c r="R244" s="56"/>
      <c r="S244" s="56"/>
      <c r="T244" s="56"/>
      <c r="U244" s="56"/>
      <c r="V244" s="56"/>
      <c r="W244" s="56"/>
      <c r="X244" s="56"/>
      <c r="Y244" s="56"/>
      <c r="Z244" s="56"/>
      <c r="AA244" s="56"/>
    </row>
    <row r="245" spans="1:27" x14ac:dyDescent="0.2">
      <c r="A245" s="18" t="s">
        <v>989</v>
      </c>
      <c r="B245" s="18" t="s">
        <v>1107</v>
      </c>
      <c r="C245" s="18" t="s">
        <v>991</v>
      </c>
      <c r="D245" s="18" t="s">
        <v>13</v>
      </c>
      <c r="E245" s="18" t="s">
        <v>549</v>
      </c>
      <c r="F245" s="18" t="s">
        <v>299</v>
      </c>
      <c r="G245" s="18" t="str">
        <f t="shared" si="0"/>
        <v>Sexta Legislatura (2011-2014)</v>
      </c>
      <c r="H245" s="56"/>
      <c r="I245" s="56"/>
      <c r="J245" s="56"/>
      <c r="K245" s="56"/>
      <c r="L245" s="56"/>
      <c r="M245" s="56"/>
      <c r="N245" s="56"/>
      <c r="O245" s="56"/>
      <c r="P245" s="56"/>
      <c r="Q245" s="56"/>
      <c r="R245" s="56"/>
      <c r="S245" s="56"/>
      <c r="T245" s="56"/>
      <c r="U245" s="56"/>
      <c r="V245" s="56"/>
      <c r="W245" s="56"/>
      <c r="X245" s="56"/>
      <c r="Y245" s="56"/>
      <c r="Z245" s="56"/>
      <c r="AA245" s="56"/>
    </row>
    <row r="246" spans="1:27" x14ac:dyDescent="0.2">
      <c r="A246" s="17" t="s">
        <v>989</v>
      </c>
      <c r="B246" s="17" t="s">
        <v>1107</v>
      </c>
      <c r="C246" s="17" t="s">
        <v>991</v>
      </c>
      <c r="D246" s="17" t="s">
        <v>13</v>
      </c>
      <c r="E246" s="17" t="s">
        <v>549</v>
      </c>
      <c r="F246" s="17" t="s">
        <v>1085</v>
      </c>
      <c r="G246" s="17" t="str">
        <f t="shared" si="0"/>
        <v>Sexta Legislatura (2011-2014)</v>
      </c>
      <c r="H246" s="56"/>
      <c r="I246" s="56"/>
      <c r="J246" s="56"/>
      <c r="K246" s="56"/>
      <c r="L246" s="56"/>
      <c r="M246" s="56"/>
      <c r="N246" s="56"/>
      <c r="O246" s="56"/>
      <c r="P246" s="56"/>
      <c r="Q246" s="56"/>
      <c r="R246" s="56"/>
      <c r="S246" s="56"/>
      <c r="T246" s="56"/>
      <c r="U246" s="56"/>
      <c r="V246" s="56"/>
      <c r="W246" s="56"/>
      <c r="X246" s="56"/>
      <c r="Y246" s="56"/>
      <c r="Z246" s="56"/>
      <c r="AA246" s="56"/>
    </row>
    <row r="247" spans="1:27" x14ac:dyDescent="0.2">
      <c r="A247" s="18" t="s">
        <v>989</v>
      </c>
      <c r="B247" s="18" t="s">
        <v>1107</v>
      </c>
      <c r="C247" s="18" t="s">
        <v>991</v>
      </c>
      <c r="D247" s="18" t="s">
        <v>13</v>
      </c>
      <c r="E247" s="18" t="s">
        <v>549</v>
      </c>
      <c r="F247" s="18" t="s">
        <v>1086</v>
      </c>
      <c r="G247" s="18" t="str">
        <f t="shared" si="0"/>
        <v>Sexta Legislatura (2011-2014)</v>
      </c>
      <c r="H247" s="56"/>
      <c r="I247" s="56"/>
      <c r="J247" s="56"/>
      <c r="K247" s="56"/>
      <c r="L247" s="56"/>
      <c r="M247" s="56"/>
      <c r="N247" s="56"/>
      <c r="O247" s="56"/>
      <c r="P247" s="56"/>
      <c r="Q247" s="56"/>
      <c r="R247" s="56"/>
      <c r="S247" s="56"/>
      <c r="T247" s="56"/>
      <c r="U247" s="56"/>
      <c r="V247" s="56"/>
      <c r="W247" s="56"/>
      <c r="X247" s="56"/>
      <c r="Y247" s="56"/>
      <c r="Z247" s="56"/>
      <c r="AA247" s="56"/>
    </row>
    <row r="248" spans="1:27" x14ac:dyDescent="0.2">
      <c r="A248" s="17" t="s">
        <v>989</v>
      </c>
      <c r="B248" s="17" t="s">
        <v>1107</v>
      </c>
      <c r="C248" s="17" t="s">
        <v>991</v>
      </c>
      <c r="D248" s="17" t="s">
        <v>13</v>
      </c>
      <c r="E248" s="17" t="s">
        <v>549</v>
      </c>
      <c r="F248" s="17" t="s">
        <v>452</v>
      </c>
      <c r="G248" s="17" t="str">
        <f t="shared" si="0"/>
        <v>Sexta Legislatura (2011-2014)</v>
      </c>
      <c r="H248" s="56"/>
      <c r="I248" s="56"/>
      <c r="J248" s="56"/>
      <c r="K248" s="56"/>
      <c r="L248" s="56"/>
      <c r="M248" s="56"/>
      <c r="N248" s="56"/>
      <c r="O248" s="56"/>
      <c r="P248" s="56"/>
      <c r="Q248" s="56"/>
      <c r="R248" s="56"/>
      <c r="S248" s="56"/>
      <c r="T248" s="56"/>
      <c r="U248" s="56"/>
      <c r="V248" s="56"/>
      <c r="W248" s="56"/>
      <c r="X248" s="56"/>
      <c r="Y248" s="56"/>
      <c r="Z248" s="56"/>
      <c r="AA248" s="56"/>
    </row>
    <row r="249" spans="1:27" x14ac:dyDescent="0.2">
      <c r="A249" s="18" t="s">
        <v>989</v>
      </c>
      <c r="B249" s="18" t="s">
        <v>1107</v>
      </c>
      <c r="C249" s="18" t="s">
        <v>991</v>
      </c>
      <c r="D249" s="18" t="s">
        <v>13</v>
      </c>
      <c r="E249" s="18" t="s">
        <v>549</v>
      </c>
      <c r="F249" s="18" t="s">
        <v>53</v>
      </c>
      <c r="G249" s="18" t="str">
        <f t="shared" si="0"/>
        <v>Sexta Legislatura (2011-2014)</v>
      </c>
      <c r="H249" s="56"/>
      <c r="I249" s="56"/>
      <c r="J249" s="56"/>
      <c r="K249" s="56"/>
      <c r="L249" s="56"/>
      <c r="M249" s="56"/>
      <c r="N249" s="56"/>
      <c r="O249" s="56"/>
      <c r="P249" s="56"/>
      <c r="Q249" s="56"/>
      <c r="R249" s="56"/>
      <c r="S249" s="56"/>
      <c r="T249" s="56"/>
      <c r="U249" s="56"/>
      <c r="V249" s="56"/>
      <c r="W249" s="56"/>
      <c r="X249" s="56"/>
      <c r="Y249" s="56"/>
      <c r="Z249" s="56"/>
      <c r="AA249" s="56"/>
    </row>
    <row r="250" spans="1:27" x14ac:dyDescent="0.2">
      <c r="A250" s="17" t="s">
        <v>989</v>
      </c>
      <c r="B250" s="17" t="s">
        <v>1107</v>
      </c>
      <c r="C250" s="17" t="s">
        <v>991</v>
      </c>
      <c r="D250" s="17" t="s">
        <v>13</v>
      </c>
      <c r="E250" s="17" t="s">
        <v>549</v>
      </c>
      <c r="F250" s="17" t="s">
        <v>928</v>
      </c>
      <c r="G250" s="17" t="str">
        <f t="shared" si="0"/>
        <v>Sexta Legislatura (2011-2014)</v>
      </c>
      <c r="H250" s="56"/>
      <c r="I250" s="56"/>
      <c r="J250" s="56"/>
      <c r="K250" s="56"/>
      <c r="L250" s="56"/>
      <c r="M250" s="56"/>
      <c r="N250" s="56"/>
      <c r="O250" s="56"/>
      <c r="P250" s="56"/>
      <c r="Q250" s="56"/>
      <c r="R250" s="56"/>
      <c r="S250" s="56"/>
      <c r="T250" s="56"/>
      <c r="U250" s="56"/>
      <c r="V250" s="56"/>
      <c r="W250" s="56"/>
      <c r="X250" s="56"/>
      <c r="Y250" s="56"/>
      <c r="Z250" s="56"/>
      <c r="AA250" s="56"/>
    </row>
    <row r="251" spans="1:27" x14ac:dyDescent="0.2">
      <c r="A251" s="18" t="s">
        <v>989</v>
      </c>
      <c r="B251" s="18" t="s">
        <v>1107</v>
      </c>
      <c r="C251" s="18" t="s">
        <v>991</v>
      </c>
      <c r="D251" s="18" t="s">
        <v>13</v>
      </c>
      <c r="E251" s="18" t="s">
        <v>549</v>
      </c>
      <c r="F251" s="18" t="s">
        <v>953</v>
      </c>
      <c r="G251" s="18" t="str">
        <f t="shared" si="0"/>
        <v>Sexta Legislatura (2011-2014)</v>
      </c>
      <c r="H251" s="56"/>
      <c r="I251" s="56"/>
      <c r="J251" s="56"/>
      <c r="K251" s="56"/>
      <c r="L251" s="56"/>
      <c r="M251" s="56"/>
      <c r="N251" s="56"/>
      <c r="O251" s="56"/>
      <c r="P251" s="56"/>
      <c r="Q251" s="56"/>
      <c r="R251" s="56"/>
      <c r="S251" s="56"/>
      <c r="T251" s="56"/>
      <c r="U251" s="56"/>
      <c r="V251" s="56"/>
      <c r="W251" s="56"/>
      <c r="X251" s="56"/>
      <c r="Y251" s="56"/>
      <c r="Z251" s="56"/>
      <c r="AA251" s="56"/>
    </row>
    <row r="252" spans="1:27" x14ac:dyDescent="0.2">
      <c r="A252" s="17" t="s">
        <v>989</v>
      </c>
      <c r="B252" s="17" t="s">
        <v>1107</v>
      </c>
      <c r="C252" s="17" t="s">
        <v>991</v>
      </c>
      <c r="D252" s="17" t="s">
        <v>13</v>
      </c>
      <c r="E252" s="17" t="s">
        <v>549</v>
      </c>
      <c r="F252" s="17" t="s">
        <v>843</v>
      </c>
      <c r="G252" s="17" t="str">
        <f t="shared" si="0"/>
        <v>Sexta Legislatura (2011-2014)</v>
      </c>
      <c r="H252" s="56"/>
      <c r="I252" s="56"/>
      <c r="J252" s="56"/>
      <c r="K252" s="56"/>
      <c r="L252" s="56"/>
      <c r="M252" s="56"/>
      <c r="N252" s="56"/>
      <c r="O252" s="56"/>
      <c r="P252" s="56"/>
      <c r="Q252" s="56"/>
      <c r="R252" s="56"/>
      <c r="S252" s="56"/>
      <c r="T252" s="56"/>
      <c r="U252" s="56"/>
      <c r="V252" s="56"/>
      <c r="W252" s="56"/>
      <c r="X252" s="56"/>
      <c r="Y252" s="56"/>
      <c r="Z252" s="56"/>
      <c r="AA252" s="56"/>
    </row>
    <row r="253" spans="1:27" x14ac:dyDescent="0.2">
      <c r="A253" s="18" t="s">
        <v>989</v>
      </c>
      <c r="B253" s="18" t="s">
        <v>1107</v>
      </c>
      <c r="C253" s="18" t="s">
        <v>991</v>
      </c>
      <c r="D253" s="18" t="s">
        <v>13</v>
      </c>
      <c r="E253" s="18" t="s">
        <v>549</v>
      </c>
      <c r="F253" s="18" t="s">
        <v>1052</v>
      </c>
      <c r="G253" s="18" t="str">
        <f t="shared" si="0"/>
        <v>Sexta Legislatura (2011-2014)</v>
      </c>
      <c r="H253" s="56"/>
      <c r="I253" s="56"/>
      <c r="J253" s="56"/>
      <c r="K253" s="56"/>
      <c r="L253" s="56"/>
      <c r="M253" s="56"/>
      <c r="N253" s="56"/>
      <c r="O253" s="56"/>
      <c r="P253" s="56"/>
      <c r="Q253" s="56"/>
      <c r="R253" s="56"/>
      <c r="S253" s="56"/>
      <c r="T253" s="56"/>
      <c r="U253" s="56"/>
      <c r="V253" s="56"/>
      <c r="W253" s="56"/>
      <c r="X253" s="56"/>
      <c r="Y253" s="56"/>
      <c r="Z253" s="56"/>
      <c r="AA253" s="56"/>
    </row>
    <row r="254" spans="1:27" x14ac:dyDescent="0.2">
      <c r="A254" s="17" t="s">
        <v>989</v>
      </c>
      <c r="B254" s="17" t="s">
        <v>1107</v>
      </c>
      <c r="C254" s="17" t="s">
        <v>991</v>
      </c>
      <c r="D254" s="17" t="s">
        <v>13</v>
      </c>
      <c r="E254" s="17" t="s">
        <v>549</v>
      </c>
      <c r="F254" s="17" t="s">
        <v>1087</v>
      </c>
      <c r="G254" s="17" t="str">
        <f t="shared" si="0"/>
        <v>Sexta Legislatura (2011-2014)</v>
      </c>
      <c r="H254" s="56"/>
      <c r="I254" s="56"/>
      <c r="J254" s="56"/>
      <c r="K254" s="56"/>
      <c r="L254" s="56"/>
      <c r="M254" s="56"/>
      <c r="N254" s="56"/>
      <c r="O254" s="56"/>
      <c r="P254" s="56"/>
      <c r="Q254" s="56"/>
      <c r="R254" s="56"/>
      <c r="S254" s="56"/>
      <c r="T254" s="56"/>
      <c r="U254" s="56"/>
      <c r="V254" s="56"/>
      <c r="W254" s="56"/>
      <c r="X254" s="56"/>
      <c r="Y254" s="56"/>
      <c r="Z254" s="56"/>
      <c r="AA254" s="56"/>
    </row>
    <row r="255" spans="1:27" x14ac:dyDescent="0.2">
      <c r="A255" s="18" t="s">
        <v>989</v>
      </c>
      <c r="B255" s="18" t="s">
        <v>1107</v>
      </c>
      <c r="C255" s="18" t="s">
        <v>991</v>
      </c>
      <c r="D255" s="18" t="s">
        <v>13</v>
      </c>
      <c r="E255" s="18" t="s">
        <v>549</v>
      </c>
      <c r="F255" s="18" t="s">
        <v>1057</v>
      </c>
      <c r="G255" s="18" t="str">
        <f t="shared" si="0"/>
        <v>Sexta Legislatura (2011-2014)</v>
      </c>
      <c r="H255" s="56"/>
      <c r="I255" s="56"/>
      <c r="J255" s="56"/>
      <c r="K255" s="56"/>
      <c r="L255" s="56"/>
      <c r="M255" s="56"/>
      <c r="N255" s="56"/>
      <c r="O255" s="56"/>
      <c r="P255" s="56"/>
      <c r="Q255" s="56"/>
      <c r="R255" s="56"/>
      <c r="S255" s="56"/>
      <c r="T255" s="56"/>
      <c r="U255" s="56"/>
      <c r="V255" s="56"/>
      <c r="W255" s="56"/>
      <c r="X255" s="56"/>
      <c r="Y255" s="56"/>
      <c r="Z255" s="56"/>
      <c r="AA255" s="56"/>
    </row>
    <row r="256" spans="1:27" x14ac:dyDescent="0.2">
      <c r="A256" s="17" t="s">
        <v>989</v>
      </c>
      <c r="B256" s="17" t="s">
        <v>1107</v>
      </c>
      <c r="C256" s="17" t="s">
        <v>991</v>
      </c>
      <c r="D256" s="17" t="s">
        <v>13</v>
      </c>
      <c r="E256" s="17" t="s">
        <v>549</v>
      </c>
      <c r="F256" s="17" t="s">
        <v>1088</v>
      </c>
      <c r="G256" s="17" t="str">
        <f t="shared" si="0"/>
        <v>Sexta Legislatura (2011-2014)</v>
      </c>
      <c r="H256" s="56"/>
      <c r="I256" s="56"/>
      <c r="J256" s="56"/>
      <c r="K256" s="56"/>
      <c r="L256" s="56"/>
      <c r="M256" s="56"/>
      <c r="N256" s="56"/>
      <c r="O256" s="56"/>
      <c r="P256" s="56"/>
      <c r="Q256" s="56"/>
      <c r="R256" s="56"/>
      <c r="S256" s="56"/>
      <c r="T256" s="56"/>
      <c r="U256" s="56"/>
      <c r="V256" s="56"/>
      <c r="W256" s="56"/>
      <c r="X256" s="56"/>
      <c r="Y256" s="56"/>
      <c r="Z256" s="56"/>
      <c r="AA256" s="56"/>
    </row>
    <row r="257" spans="1:27" x14ac:dyDescent="0.2">
      <c r="A257" s="18" t="s">
        <v>989</v>
      </c>
      <c r="B257" s="18" t="s">
        <v>1107</v>
      </c>
      <c r="C257" s="18" t="s">
        <v>991</v>
      </c>
      <c r="D257" s="18" t="s">
        <v>13</v>
      </c>
      <c r="E257" s="18" t="s">
        <v>549</v>
      </c>
      <c r="F257" s="18" t="s">
        <v>943</v>
      </c>
      <c r="G257" s="18" t="str">
        <f t="shared" ref="G257:G462" si="1">IF(ISNUMBER(SEARCH("2011",A257)),"Sexta Legislatura (2011-2014)","")</f>
        <v>Sexta Legislatura (2011-2014)</v>
      </c>
      <c r="H257" s="56"/>
      <c r="I257" s="56"/>
      <c r="J257" s="56"/>
      <c r="K257" s="56"/>
      <c r="L257" s="56"/>
      <c r="M257" s="56"/>
      <c r="N257" s="56"/>
      <c r="O257" s="56"/>
      <c r="P257" s="56"/>
      <c r="Q257" s="56"/>
      <c r="R257" s="56"/>
      <c r="S257" s="56"/>
      <c r="T257" s="56"/>
      <c r="U257" s="56"/>
      <c r="V257" s="56"/>
      <c r="W257" s="56"/>
      <c r="X257" s="56"/>
      <c r="Y257" s="56"/>
      <c r="Z257" s="56"/>
      <c r="AA257" s="56"/>
    </row>
    <row r="258" spans="1:27" x14ac:dyDescent="0.2">
      <c r="A258" s="17" t="s">
        <v>989</v>
      </c>
      <c r="B258" s="17" t="s">
        <v>1107</v>
      </c>
      <c r="C258" s="17" t="s">
        <v>991</v>
      </c>
      <c r="D258" s="17" t="s">
        <v>13</v>
      </c>
      <c r="E258" s="17" t="s">
        <v>549</v>
      </c>
      <c r="F258" s="17" t="s">
        <v>1106</v>
      </c>
      <c r="G258" s="17" t="str">
        <f t="shared" si="1"/>
        <v>Sexta Legislatura (2011-2014)</v>
      </c>
      <c r="H258" s="56"/>
      <c r="I258" s="56"/>
      <c r="J258" s="56"/>
      <c r="K258" s="56"/>
      <c r="L258" s="56"/>
      <c r="M258" s="56"/>
      <c r="N258" s="56"/>
      <c r="O258" s="56"/>
      <c r="P258" s="56"/>
      <c r="Q258" s="56"/>
      <c r="R258" s="56"/>
      <c r="S258" s="56"/>
      <c r="T258" s="56"/>
      <c r="U258" s="56"/>
      <c r="V258" s="56"/>
      <c r="W258" s="56"/>
      <c r="X258" s="56"/>
      <c r="Y258" s="56"/>
      <c r="Z258" s="56"/>
      <c r="AA258" s="56"/>
    </row>
    <row r="259" spans="1:27" x14ac:dyDescent="0.2">
      <c r="A259" s="18" t="s">
        <v>989</v>
      </c>
      <c r="B259" s="18" t="s">
        <v>1107</v>
      </c>
      <c r="C259" s="18" t="s">
        <v>991</v>
      </c>
      <c r="D259" s="18" t="s">
        <v>13</v>
      </c>
      <c r="E259" s="18" t="s">
        <v>549</v>
      </c>
      <c r="F259" s="18" t="s">
        <v>1062</v>
      </c>
      <c r="G259" s="18" t="str">
        <f t="shared" si="1"/>
        <v>Sexta Legislatura (2011-2014)</v>
      </c>
      <c r="H259" s="56"/>
      <c r="I259" s="56"/>
      <c r="J259" s="56"/>
      <c r="K259" s="56"/>
      <c r="L259" s="56"/>
      <c r="M259" s="56"/>
      <c r="N259" s="56"/>
      <c r="O259" s="56"/>
      <c r="P259" s="56"/>
      <c r="Q259" s="56"/>
      <c r="R259" s="56"/>
      <c r="S259" s="56"/>
      <c r="T259" s="56"/>
      <c r="U259" s="56"/>
      <c r="V259" s="56"/>
      <c r="W259" s="56"/>
      <c r="X259" s="56"/>
      <c r="Y259" s="56"/>
      <c r="Z259" s="56"/>
      <c r="AA259" s="56"/>
    </row>
    <row r="260" spans="1:27" x14ac:dyDescent="0.2">
      <c r="A260" s="17" t="s">
        <v>989</v>
      </c>
      <c r="B260" s="17" t="s">
        <v>1107</v>
      </c>
      <c r="C260" s="17" t="s">
        <v>991</v>
      </c>
      <c r="D260" s="17" t="s">
        <v>13</v>
      </c>
      <c r="E260" s="17" t="s">
        <v>549</v>
      </c>
      <c r="F260" s="17" t="s">
        <v>622</v>
      </c>
      <c r="G260" s="17" t="str">
        <f t="shared" si="1"/>
        <v>Sexta Legislatura (2011-2014)</v>
      </c>
      <c r="H260" s="56"/>
      <c r="I260" s="56"/>
      <c r="J260" s="56"/>
      <c r="K260" s="56"/>
      <c r="L260" s="56"/>
      <c r="M260" s="56"/>
      <c r="N260" s="56"/>
      <c r="O260" s="56"/>
      <c r="P260" s="56"/>
      <c r="Q260" s="56"/>
      <c r="R260" s="56"/>
      <c r="S260" s="56"/>
      <c r="T260" s="56"/>
      <c r="U260" s="56"/>
      <c r="V260" s="56"/>
      <c r="W260" s="56"/>
      <c r="X260" s="56"/>
      <c r="Y260" s="56"/>
      <c r="Z260" s="56"/>
      <c r="AA260" s="56"/>
    </row>
    <row r="261" spans="1:27" x14ac:dyDescent="0.2">
      <c r="A261" s="18" t="s">
        <v>993</v>
      </c>
      <c r="B261" s="18" t="s">
        <v>994</v>
      </c>
      <c r="C261" s="18" t="s">
        <v>995</v>
      </c>
      <c r="D261" s="18" t="s">
        <v>13</v>
      </c>
      <c r="E261" s="18" t="s">
        <v>299</v>
      </c>
      <c r="F261" s="18" t="s">
        <v>948</v>
      </c>
      <c r="G261" s="18" t="str">
        <f t="shared" si="1"/>
        <v>Sexta Legislatura (2011-2014)</v>
      </c>
      <c r="H261" s="56"/>
      <c r="I261" s="56"/>
      <c r="J261" s="56"/>
      <c r="K261" s="56"/>
      <c r="L261" s="56"/>
      <c r="M261" s="56"/>
      <c r="N261" s="56"/>
      <c r="O261" s="56"/>
      <c r="P261" s="56"/>
      <c r="Q261" s="56"/>
      <c r="R261" s="56"/>
      <c r="S261" s="56"/>
      <c r="T261" s="56"/>
      <c r="U261" s="56"/>
      <c r="V261" s="56"/>
      <c r="W261" s="56"/>
      <c r="X261" s="56"/>
      <c r="Y261" s="56"/>
      <c r="Z261" s="56"/>
      <c r="AA261" s="56"/>
    </row>
    <row r="262" spans="1:27" x14ac:dyDescent="0.2">
      <c r="A262" s="17" t="s">
        <v>993</v>
      </c>
      <c r="B262" s="17" t="s">
        <v>994</v>
      </c>
      <c r="C262" s="17" t="s">
        <v>995</v>
      </c>
      <c r="D262" s="17" t="s">
        <v>13</v>
      </c>
      <c r="E262" s="17" t="s">
        <v>299</v>
      </c>
      <c r="F262" s="17" t="s">
        <v>503</v>
      </c>
      <c r="G262" s="17" t="str">
        <f t="shared" si="1"/>
        <v>Sexta Legislatura (2011-2014)</v>
      </c>
      <c r="H262" s="56"/>
      <c r="I262" s="56"/>
      <c r="J262" s="56"/>
      <c r="K262" s="56"/>
      <c r="L262" s="56"/>
      <c r="M262" s="56"/>
      <c r="N262" s="56"/>
      <c r="O262" s="56"/>
      <c r="P262" s="56"/>
      <c r="Q262" s="56"/>
      <c r="R262" s="56"/>
      <c r="S262" s="56"/>
      <c r="T262" s="56"/>
      <c r="U262" s="56"/>
      <c r="V262" s="56"/>
      <c r="W262" s="56"/>
      <c r="X262" s="56"/>
      <c r="Y262" s="56"/>
      <c r="Z262" s="56"/>
      <c r="AA262" s="56"/>
    </row>
    <row r="263" spans="1:27" x14ac:dyDescent="0.2">
      <c r="A263" s="18" t="s">
        <v>993</v>
      </c>
      <c r="B263" s="18" t="s">
        <v>994</v>
      </c>
      <c r="C263" s="18" t="s">
        <v>995</v>
      </c>
      <c r="D263" s="18" t="s">
        <v>13</v>
      </c>
      <c r="E263" s="18" t="s">
        <v>299</v>
      </c>
      <c r="F263" s="18" t="s">
        <v>903</v>
      </c>
      <c r="G263" s="18" t="str">
        <f t="shared" si="1"/>
        <v>Sexta Legislatura (2011-2014)</v>
      </c>
      <c r="H263" s="56"/>
      <c r="I263" s="56"/>
      <c r="J263" s="56"/>
      <c r="K263" s="56"/>
      <c r="L263" s="56"/>
      <c r="M263" s="56"/>
      <c r="N263" s="56"/>
      <c r="O263" s="56"/>
      <c r="P263" s="56"/>
      <c r="Q263" s="56"/>
      <c r="R263" s="56"/>
      <c r="S263" s="56"/>
      <c r="T263" s="56"/>
      <c r="U263" s="56"/>
      <c r="V263" s="56"/>
      <c r="W263" s="56"/>
      <c r="X263" s="56"/>
      <c r="Y263" s="56"/>
      <c r="Z263" s="56"/>
      <c r="AA263" s="56"/>
    </row>
    <row r="264" spans="1:27" x14ac:dyDescent="0.2">
      <c r="A264" s="17" t="s">
        <v>993</v>
      </c>
      <c r="B264" s="17" t="s">
        <v>994</v>
      </c>
      <c r="C264" s="17" t="s">
        <v>995</v>
      </c>
      <c r="D264" s="17" t="s">
        <v>13</v>
      </c>
      <c r="E264" s="17" t="s">
        <v>299</v>
      </c>
      <c r="F264" s="17" t="s">
        <v>452</v>
      </c>
      <c r="G264" s="17" t="str">
        <f t="shared" si="1"/>
        <v>Sexta Legislatura (2011-2014)</v>
      </c>
      <c r="H264" s="56"/>
      <c r="I264" s="56"/>
      <c r="J264" s="56"/>
      <c r="K264" s="56"/>
      <c r="L264" s="56"/>
      <c r="M264" s="56"/>
      <c r="N264" s="56"/>
      <c r="O264" s="56"/>
      <c r="P264" s="56"/>
      <c r="Q264" s="56"/>
      <c r="R264" s="56"/>
      <c r="S264" s="56"/>
      <c r="T264" s="56"/>
      <c r="U264" s="56"/>
      <c r="V264" s="56"/>
      <c r="W264" s="56"/>
      <c r="X264" s="56"/>
      <c r="Y264" s="56"/>
      <c r="Z264" s="56"/>
      <c r="AA264" s="56"/>
    </row>
    <row r="265" spans="1:27" x14ac:dyDescent="0.2">
      <c r="A265" s="18" t="s">
        <v>993</v>
      </c>
      <c r="B265" s="18" t="s">
        <v>994</v>
      </c>
      <c r="C265" s="18" t="s">
        <v>995</v>
      </c>
      <c r="D265" s="18" t="s">
        <v>13</v>
      </c>
      <c r="E265" s="18" t="s">
        <v>299</v>
      </c>
      <c r="F265" s="18" t="s">
        <v>53</v>
      </c>
      <c r="G265" s="18" t="str">
        <f t="shared" si="1"/>
        <v>Sexta Legislatura (2011-2014)</v>
      </c>
      <c r="H265" s="56"/>
      <c r="I265" s="56"/>
      <c r="J265" s="56"/>
      <c r="K265" s="56"/>
      <c r="L265" s="56"/>
      <c r="M265" s="56"/>
      <c r="N265" s="56"/>
      <c r="O265" s="56"/>
      <c r="P265" s="56"/>
      <c r="Q265" s="56"/>
      <c r="R265" s="56"/>
      <c r="S265" s="56"/>
      <c r="T265" s="56"/>
      <c r="U265" s="56"/>
      <c r="V265" s="56"/>
      <c r="W265" s="56"/>
      <c r="X265" s="56"/>
      <c r="Y265" s="56"/>
      <c r="Z265" s="56"/>
      <c r="AA265" s="56"/>
    </row>
    <row r="266" spans="1:27" x14ac:dyDescent="0.2">
      <c r="A266" s="17" t="s">
        <v>993</v>
      </c>
      <c r="B266" s="17" t="s">
        <v>994</v>
      </c>
      <c r="C266" s="17" t="s">
        <v>995</v>
      </c>
      <c r="D266" s="17" t="s">
        <v>13</v>
      </c>
      <c r="E266" s="17" t="s">
        <v>299</v>
      </c>
      <c r="F266" s="17" t="s">
        <v>849</v>
      </c>
      <c r="G266" s="17" t="str">
        <f t="shared" si="1"/>
        <v>Sexta Legislatura (2011-2014)</v>
      </c>
      <c r="H266" s="56"/>
      <c r="I266" s="56"/>
      <c r="J266" s="56"/>
      <c r="K266" s="56"/>
      <c r="L266" s="56"/>
      <c r="M266" s="56"/>
      <c r="N266" s="56"/>
      <c r="O266" s="56"/>
      <c r="P266" s="56"/>
      <c r="Q266" s="56"/>
      <c r="R266" s="56"/>
      <c r="S266" s="56"/>
      <c r="T266" s="56"/>
      <c r="U266" s="56"/>
      <c r="V266" s="56"/>
      <c r="W266" s="56"/>
      <c r="X266" s="56"/>
      <c r="Y266" s="56"/>
      <c r="Z266" s="56"/>
      <c r="AA266" s="56"/>
    </row>
    <row r="267" spans="1:27" x14ac:dyDescent="0.2">
      <c r="A267" s="18" t="s">
        <v>993</v>
      </c>
      <c r="B267" s="18" t="s">
        <v>994</v>
      </c>
      <c r="C267" s="18" t="s">
        <v>995</v>
      </c>
      <c r="D267" s="18" t="s">
        <v>13</v>
      </c>
      <c r="E267" s="18" t="s">
        <v>299</v>
      </c>
      <c r="F267" s="18" t="s">
        <v>928</v>
      </c>
      <c r="G267" s="18" t="str">
        <f t="shared" si="1"/>
        <v>Sexta Legislatura (2011-2014)</v>
      </c>
      <c r="H267" s="56"/>
      <c r="I267" s="56"/>
      <c r="J267" s="56"/>
      <c r="K267" s="56"/>
      <c r="L267" s="56"/>
      <c r="M267" s="56"/>
      <c r="N267" s="56"/>
      <c r="O267" s="56"/>
      <c r="P267" s="56"/>
      <c r="Q267" s="56"/>
      <c r="R267" s="56"/>
      <c r="S267" s="56"/>
      <c r="T267" s="56"/>
      <c r="U267" s="56"/>
      <c r="V267" s="56"/>
      <c r="W267" s="56"/>
      <c r="X267" s="56"/>
      <c r="Y267" s="56"/>
      <c r="Z267" s="56"/>
      <c r="AA267" s="56"/>
    </row>
    <row r="268" spans="1:27" x14ac:dyDescent="0.2">
      <c r="A268" s="17" t="s">
        <v>993</v>
      </c>
      <c r="B268" s="17" t="s">
        <v>994</v>
      </c>
      <c r="C268" s="17" t="s">
        <v>995</v>
      </c>
      <c r="D268" s="17" t="s">
        <v>13</v>
      </c>
      <c r="E268" s="17" t="s">
        <v>299</v>
      </c>
      <c r="F268" s="17" t="s">
        <v>549</v>
      </c>
      <c r="G268" s="17" t="str">
        <f t="shared" si="1"/>
        <v>Sexta Legislatura (2011-2014)</v>
      </c>
      <c r="H268" s="56"/>
      <c r="I268" s="56"/>
      <c r="J268" s="56"/>
      <c r="K268" s="56"/>
      <c r="L268" s="56"/>
      <c r="M268" s="56"/>
      <c r="N268" s="56"/>
      <c r="O268" s="56"/>
      <c r="P268" s="56"/>
      <c r="Q268" s="56"/>
      <c r="R268" s="56"/>
      <c r="S268" s="56"/>
      <c r="T268" s="56"/>
      <c r="U268" s="56"/>
      <c r="V268" s="56"/>
      <c r="W268" s="56"/>
      <c r="X268" s="56"/>
      <c r="Y268" s="56"/>
      <c r="Z268" s="56"/>
      <c r="AA268" s="56"/>
    </row>
    <row r="269" spans="1:27" x14ac:dyDescent="0.2">
      <c r="A269" s="18" t="s">
        <v>993</v>
      </c>
      <c r="B269" s="18" t="s">
        <v>994</v>
      </c>
      <c r="C269" s="18" t="s">
        <v>995</v>
      </c>
      <c r="D269" s="18" t="s">
        <v>13</v>
      </c>
      <c r="E269" s="18" t="s">
        <v>299</v>
      </c>
      <c r="F269" s="18" t="s">
        <v>843</v>
      </c>
      <c r="G269" s="18" t="str">
        <f t="shared" si="1"/>
        <v>Sexta Legislatura (2011-2014)</v>
      </c>
      <c r="H269" s="56"/>
      <c r="I269" s="56"/>
      <c r="J269" s="56"/>
      <c r="K269" s="56"/>
      <c r="L269" s="56"/>
      <c r="M269" s="56"/>
      <c r="N269" s="56"/>
      <c r="O269" s="56"/>
      <c r="P269" s="56"/>
      <c r="Q269" s="56"/>
      <c r="R269" s="56"/>
      <c r="S269" s="56"/>
      <c r="T269" s="56"/>
      <c r="U269" s="56"/>
      <c r="V269" s="56"/>
      <c r="W269" s="56"/>
      <c r="X269" s="56"/>
      <c r="Y269" s="56"/>
      <c r="Z269" s="56"/>
      <c r="AA269" s="56"/>
    </row>
    <row r="270" spans="1:27" x14ac:dyDescent="0.2">
      <c r="A270" s="17" t="s">
        <v>993</v>
      </c>
      <c r="B270" s="17" t="s">
        <v>994</v>
      </c>
      <c r="C270" s="17" t="s">
        <v>995</v>
      </c>
      <c r="D270" s="17" t="s">
        <v>13</v>
      </c>
      <c r="E270" s="17" t="s">
        <v>299</v>
      </c>
      <c r="F270" s="17" t="s">
        <v>1088</v>
      </c>
      <c r="G270" s="17" t="str">
        <f t="shared" si="1"/>
        <v>Sexta Legislatura (2011-2014)</v>
      </c>
      <c r="H270" s="56"/>
      <c r="I270" s="56"/>
      <c r="J270" s="56"/>
      <c r="K270" s="56"/>
      <c r="L270" s="56"/>
      <c r="M270" s="56"/>
      <c r="N270" s="56"/>
      <c r="O270" s="56"/>
      <c r="P270" s="56"/>
      <c r="Q270" s="56"/>
      <c r="R270" s="56"/>
      <c r="S270" s="56"/>
      <c r="T270" s="56"/>
      <c r="U270" s="56"/>
      <c r="V270" s="56"/>
      <c r="W270" s="56"/>
      <c r="X270" s="56"/>
      <c r="Y270" s="56"/>
      <c r="Z270" s="56"/>
      <c r="AA270" s="56"/>
    </row>
    <row r="271" spans="1:27" x14ac:dyDescent="0.2">
      <c r="A271" s="18" t="s">
        <v>993</v>
      </c>
      <c r="B271" s="18" t="s">
        <v>994</v>
      </c>
      <c r="C271" s="18" t="s">
        <v>995</v>
      </c>
      <c r="D271" s="18" t="s">
        <v>13</v>
      </c>
      <c r="E271" s="18" t="s">
        <v>299</v>
      </c>
      <c r="F271" s="18" t="s">
        <v>943</v>
      </c>
      <c r="G271" s="18" t="str">
        <f t="shared" si="1"/>
        <v>Sexta Legislatura (2011-2014)</v>
      </c>
      <c r="H271" s="56"/>
      <c r="I271" s="56"/>
      <c r="J271" s="56"/>
      <c r="K271" s="56"/>
      <c r="L271" s="56"/>
      <c r="M271" s="56"/>
      <c r="N271" s="56"/>
      <c r="O271" s="56"/>
      <c r="P271" s="56"/>
      <c r="Q271" s="56"/>
      <c r="R271" s="56"/>
      <c r="S271" s="56"/>
      <c r="T271" s="56"/>
      <c r="U271" s="56"/>
      <c r="V271" s="56"/>
      <c r="W271" s="56"/>
      <c r="X271" s="56"/>
      <c r="Y271" s="56"/>
      <c r="Z271" s="56"/>
      <c r="AA271" s="56"/>
    </row>
    <row r="272" spans="1:27" x14ac:dyDescent="0.2">
      <c r="A272" s="17" t="s">
        <v>993</v>
      </c>
      <c r="B272" s="17" t="s">
        <v>994</v>
      </c>
      <c r="C272" s="17" t="s">
        <v>995</v>
      </c>
      <c r="D272" s="17" t="s">
        <v>13</v>
      </c>
      <c r="E272" s="17" t="s">
        <v>299</v>
      </c>
      <c r="F272" s="17" t="s">
        <v>1089</v>
      </c>
      <c r="G272" s="17" t="str">
        <f t="shared" si="1"/>
        <v>Sexta Legislatura (2011-2014)</v>
      </c>
      <c r="H272" s="56"/>
      <c r="I272" s="56"/>
      <c r="J272" s="56"/>
      <c r="K272" s="56"/>
      <c r="L272" s="56"/>
      <c r="M272" s="56"/>
      <c r="N272" s="56"/>
      <c r="O272" s="56"/>
      <c r="P272" s="56"/>
      <c r="Q272" s="56"/>
      <c r="R272" s="56"/>
      <c r="S272" s="56"/>
      <c r="T272" s="56"/>
      <c r="U272" s="56"/>
      <c r="V272" s="56"/>
      <c r="W272" s="56"/>
      <c r="X272" s="56"/>
      <c r="Y272" s="56"/>
      <c r="Z272" s="56"/>
      <c r="AA272" s="56"/>
    </row>
    <row r="273" spans="1:27" x14ac:dyDescent="0.2">
      <c r="A273" s="18" t="s">
        <v>993</v>
      </c>
      <c r="B273" s="18" t="s">
        <v>994</v>
      </c>
      <c r="C273" s="18" t="s">
        <v>995</v>
      </c>
      <c r="D273" s="18" t="s">
        <v>13</v>
      </c>
      <c r="E273" s="18" t="s">
        <v>299</v>
      </c>
      <c r="F273" s="18" t="s">
        <v>1062</v>
      </c>
      <c r="G273" s="18" t="str">
        <f t="shared" si="1"/>
        <v>Sexta Legislatura (2011-2014)</v>
      </c>
      <c r="H273" s="56"/>
      <c r="I273" s="56"/>
      <c r="J273" s="56"/>
      <c r="K273" s="56"/>
      <c r="L273" s="56"/>
      <c r="M273" s="56"/>
      <c r="N273" s="56"/>
      <c r="O273" s="56"/>
      <c r="P273" s="56"/>
      <c r="Q273" s="56"/>
      <c r="R273" s="56"/>
      <c r="S273" s="56"/>
      <c r="T273" s="56"/>
      <c r="U273" s="56"/>
      <c r="V273" s="56"/>
      <c r="W273" s="56"/>
      <c r="X273" s="56"/>
      <c r="Y273" s="56"/>
      <c r="Z273" s="56"/>
      <c r="AA273" s="56"/>
    </row>
    <row r="274" spans="1:27" x14ac:dyDescent="0.2">
      <c r="A274" s="17" t="s">
        <v>993</v>
      </c>
      <c r="B274" s="17" t="s">
        <v>994</v>
      </c>
      <c r="C274" s="17" t="s">
        <v>995</v>
      </c>
      <c r="D274" s="17" t="s">
        <v>13</v>
      </c>
      <c r="E274" s="17" t="s">
        <v>299</v>
      </c>
      <c r="F274" s="17" t="s">
        <v>622</v>
      </c>
      <c r="G274" s="17" t="str">
        <f t="shared" si="1"/>
        <v>Sexta Legislatura (2011-2014)</v>
      </c>
      <c r="H274" s="56"/>
      <c r="I274" s="56"/>
      <c r="J274" s="56"/>
      <c r="K274" s="56"/>
      <c r="L274" s="56"/>
      <c r="M274" s="56"/>
      <c r="N274" s="56"/>
      <c r="O274" s="56"/>
      <c r="P274" s="56"/>
      <c r="Q274" s="56"/>
      <c r="R274" s="56"/>
      <c r="S274" s="56"/>
      <c r="T274" s="56"/>
      <c r="U274" s="56"/>
      <c r="V274" s="56"/>
      <c r="W274" s="56"/>
      <c r="X274" s="56"/>
      <c r="Y274" s="56"/>
      <c r="Z274" s="56"/>
      <c r="AA274" s="56"/>
    </row>
    <row r="275" spans="1:27" x14ac:dyDescent="0.2">
      <c r="A275" s="18" t="s">
        <v>993</v>
      </c>
      <c r="B275" s="18" t="s">
        <v>994</v>
      </c>
      <c r="C275" s="18" t="s">
        <v>995</v>
      </c>
      <c r="D275" s="18" t="s">
        <v>13</v>
      </c>
      <c r="E275" s="18" t="s">
        <v>299</v>
      </c>
      <c r="F275" s="18" t="s">
        <v>43</v>
      </c>
      <c r="G275" s="18" t="str">
        <f t="shared" si="1"/>
        <v>Sexta Legislatura (2011-2014)</v>
      </c>
      <c r="H275" s="56"/>
      <c r="I275" s="56"/>
      <c r="J275" s="56"/>
      <c r="K275" s="56"/>
      <c r="L275" s="56"/>
      <c r="M275" s="56"/>
      <c r="N275" s="56"/>
      <c r="O275" s="56"/>
      <c r="P275" s="56"/>
      <c r="Q275" s="56"/>
      <c r="R275" s="56"/>
      <c r="S275" s="56"/>
      <c r="T275" s="56"/>
      <c r="U275" s="56"/>
      <c r="V275" s="56"/>
      <c r="W275" s="56"/>
      <c r="X275" s="56"/>
      <c r="Y275" s="56"/>
      <c r="Z275" s="56"/>
      <c r="AA275" s="56"/>
    </row>
    <row r="276" spans="1:27" x14ac:dyDescent="0.2">
      <c r="A276" s="17" t="s">
        <v>993</v>
      </c>
      <c r="B276" s="17" t="s">
        <v>994</v>
      </c>
      <c r="C276" s="17" t="s">
        <v>995</v>
      </c>
      <c r="D276" s="17" t="s">
        <v>13</v>
      </c>
      <c r="E276" s="17" t="s">
        <v>299</v>
      </c>
      <c r="F276" s="17" t="s">
        <v>1052</v>
      </c>
      <c r="G276" s="17" t="str">
        <f t="shared" si="1"/>
        <v>Sexta Legislatura (2011-2014)</v>
      </c>
      <c r="H276" s="56"/>
      <c r="I276" s="56"/>
      <c r="J276" s="56"/>
      <c r="K276" s="56"/>
      <c r="L276" s="56"/>
      <c r="M276" s="56"/>
      <c r="N276" s="56"/>
      <c r="O276" s="56"/>
      <c r="P276" s="56"/>
      <c r="Q276" s="56"/>
      <c r="R276" s="56"/>
      <c r="S276" s="56"/>
      <c r="T276" s="56"/>
      <c r="U276" s="56"/>
      <c r="V276" s="56"/>
      <c r="W276" s="56"/>
      <c r="X276" s="56"/>
      <c r="Y276" s="56"/>
      <c r="Z276" s="56"/>
      <c r="AA276" s="56"/>
    </row>
    <row r="277" spans="1:27" x14ac:dyDescent="0.2">
      <c r="A277" s="18" t="s">
        <v>997</v>
      </c>
      <c r="B277" s="18" t="s">
        <v>998</v>
      </c>
      <c r="C277" s="18" t="s">
        <v>999</v>
      </c>
      <c r="D277" s="18" t="s">
        <v>229</v>
      </c>
      <c r="E277" s="18" t="s">
        <v>549</v>
      </c>
      <c r="F277" s="18" t="s">
        <v>299</v>
      </c>
      <c r="G277" s="18" t="str">
        <f t="shared" si="1"/>
        <v>Sexta Legislatura (2011-2014)</v>
      </c>
      <c r="H277" s="56"/>
      <c r="I277" s="56"/>
      <c r="J277" s="56"/>
      <c r="K277" s="56"/>
      <c r="L277" s="56"/>
      <c r="M277" s="56"/>
      <c r="N277" s="56"/>
      <c r="O277" s="56"/>
      <c r="P277" s="56"/>
      <c r="Q277" s="56"/>
      <c r="R277" s="56"/>
      <c r="S277" s="56"/>
      <c r="T277" s="56"/>
      <c r="U277" s="56"/>
      <c r="V277" s="56"/>
      <c r="W277" s="56"/>
      <c r="X277" s="56"/>
      <c r="Y277" s="56"/>
      <c r="Z277" s="56"/>
      <c r="AA277" s="56"/>
    </row>
    <row r="278" spans="1:27" x14ac:dyDescent="0.2">
      <c r="A278" s="17" t="s">
        <v>997</v>
      </c>
      <c r="B278" s="17" t="s">
        <v>998</v>
      </c>
      <c r="C278" s="17" t="s">
        <v>999</v>
      </c>
      <c r="D278" s="17" t="s">
        <v>229</v>
      </c>
      <c r="E278" s="17" t="s">
        <v>549</v>
      </c>
      <c r="F278" s="17" t="s">
        <v>948</v>
      </c>
      <c r="G278" s="17" t="str">
        <f t="shared" si="1"/>
        <v>Sexta Legislatura (2011-2014)</v>
      </c>
      <c r="H278" s="56"/>
      <c r="I278" s="56"/>
      <c r="J278" s="56"/>
      <c r="K278" s="56"/>
      <c r="L278" s="56"/>
      <c r="M278" s="56"/>
      <c r="N278" s="56"/>
      <c r="O278" s="56"/>
      <c r="P278" s="56"/>
      <c r="Q278" s="56"/>
      <c r="R278" s="56"/>
      <c r="S278" s="56"/>
      <c r="T278" s="56"/>
      <c r="U278" s="56"/>
      <c r="V278" s="56"/>
      <c r="W278" s="56"/>
      <c r="X278" s="56"/>
      <c r="Y278" s="56"/>
      <c r="Z278" s="56"/>
      <c r="AA278" s="56"/>
    </row>
    <row r="279" spans="1:27" x14ac:dyDescent="0.2">
      <c r="A279" s="18" t="s">
        <v>997</v>
      </c>
      <c r="B279" s="18" t="s">
        <v>998</v>
      </c>
      <c r="C279" s="18" t="s">
        <v>999</v>
      </c>
      <c r="D279" s="18" t="s">
        <v>229</v>
      </c>
      <c r="E279" s="18" t="s">
        <v>549</v>
      </c>
      <c r="F279" s="18" t="s">
        <v>903</v>
      </c>
      <c r="G279" s="18" t="str">
        <f t="shared" si="1"/>
        <v>Sexta Legislatura (2011-2014)</v>
      </c>
      <c r="H279" s="56"/>
      <c r="I279" s="56"/>
      <c r="J279" s="56"/>
      <c r="K279" s="56"/>
      <c r="L279" s="56"/>
      <c r="M279" s="56"/>
      <c r="N279" s="56"/>
      <c r="O279" s="56"/>
      <c r="P279" s="56"/>
      <c r="Q279" s="56"/>
      <c r="R279" s="56"/>
      <c r="S279" s="56"/>
      <c r="T279" s="56"/>
      <c r="U279" s="56"/>
      <c r="V279" s="56"/>
      <c r="W279" s="56"/>
      <c r="X279" s="56"/>
      <c r="Y279" s="56"/>
      <c r="Z279" s="56"/>
      <c r="AA279" s="56"/>
    </row>
    <row r="280" spans="1:27" x14ac:dyDescent="0.2">
      <c r="A280" s="17" t="s">
        <v>997</v>
      </c>
      <c r="B280" s="17" t="s">
        <v>998</v>
      </c>
      <c r="C280" s="17" t="s">
        <v>999</v>
      </c>
      <c r="D280" s="17" t="s">
        <v>229</v>
      </c>
      <c r="E280" s="17" t="s">
        <v>549</v>
      </c>
      <c r="F280" s="17" t="s">
        <v>503</v>
      </c>
      <c r="G280" s="17" t="str">
        <f t="shared" si="1"/>
        <v>Sexta Legislatura (2011-2014)</v>
      </c>
      <c r="H280" s="56"/>
      <c r="I280" s="56"/>
      <c r="J280" s="56"/>
      <c r="K280" s="56"/>
      <c r="L280" s="56"/>
      <c r="M280" s="56"/>
      <c r="N280" s="56"/>
      <c r="O280" s="56"/>
      <c r="P280" s="56"/>
      <c r="Q280" s="56"/>
      <c r="R280" s="56"/>
      <c r="S280" s="56"/>
      <c r="T280" s="56"/>
      <c r="U280" s="56"/>
      <c r="V280" s="56"/>
      <c r="W280" s="56"/>
      <c r="X280" s="56"/>
      <c r="Y280" s="56"/>
      <c r="Z280" s="56"/>
      <c r="AA280" s="56"/>
    </row>
    <row r="281" spans="1:27" x14ac:dyDescent="0.2">
      <c r="A281" s="18" t="s">
        <v>997</v>
      </c>
      <c r="B281" s="18" t="s">
        <v>998</v>
      </c>
      <c r="C281" s="18" t="s">
        <v>999</v>
      </c>
      <c r="D281" s="18" t="s">
        <v>229</v>
      </c>
      <c r="E281" s="18" t="s">
        <v>549</v>
      </c>
      <c r="F281" s="18" t="s">
        <v>452</v>
      </c>
      <c r="G281" s="18" t="str">
        <f t="shared" si="1"/>
        <v>Sexta Legislatura (2011-2014)</v>
      </c>
      <c r="H281" s="56"/>
      <c r="I281" s="56"/>
      <c r="J281" s="56"/>
      <c r="K281" s="56"/>
      <c r="L281" s="56"/>
      <c r="M281" s="56"/>
      <c r="N281" s="56"/>
      <c r="O281" s="56"/>
      <c r="P281" s="56"/>
      <c r="Q281" s="56"/>
      <c r="R281" s="56"/>
      <c r="S281" s="56"/>
      <c r="T281" s="56"/>
      <c r="U281" s="56"/>
      <c r="V281" s="56"/>
      <c r="W281" s="56"/>
      <c r="X281" s="56"/>
      <c r="Y281" s="56"/>
      <c r="Z281" s="56"/>
      <c r="AA281" s="56"/>
    </row>
    <row r="282" spans="1:27" x14ac:dyDescent="0.2">
      <c r="A282" s="17" t="s">
        <v>997</v>
      </c>
      <c r="B282" s="17" t="s">
        <v>998</v>
      </c>
      <c r="C282" s="17" t="s">
        <v>999</v>
      </c>
      <c r="D282" s="17" t="s">
        <v>229</v>
      </c>
      <c r="E282" s="17" t="s">
        <v>549</v>
      </c>
      <c r="F282" s="17" t="s">
        <v>53</v>
      </c>
      <c r="G282" s="17" t="str">
        <f t="shared" si="1"/>
        <v>Sexta Legislatura (2011-2014)</v>
      </c>
      <c r="H282" s="56"/>
      <c r="I282" s="56"/>
      <c r="J282" s="56"/>
      <c r="K282" s="56"/>
      <c r="L282" s="56"/>
      <c r="M282" s="56"/>
      <c r="N282" s="56"/>
      <c r="O282" s="56"/>
      <c r="P282" s="56"/>
      <c r="Q282" s="56"/>
      <c r="R282" s="56"/>
      <c r="S282" s="56"/>
      <c r="T282" s="56"/>
      <c r="U282" s="56"/>
      <c r="V282" s="56"/>
      <c r="W282" s="56"/>
      <c r="X282" s="56"/>
      <c r="Y282" s="56"/>
      <c r="Z282" s="56"/>
      <c r="AA282" s="56"/>
    </row>
    <row r="283" spans="1:27" x14ac:dyDescent="0.2">
      <c r="A283" s="18" t="s">
        <v>997</v>
      </c>
      <c r="B283" s="18" t="s">
        <v>998</v>
      </c>
      <c r="C283" s="18" t="s">
        <v>999</v>
      </c>
      <c r="D283" s="18" t="s">
        <v>229</v>
      </c>
      <c r="E283" s="18" t="s">
        <v>549</v>
      </c>
      <c r="F283" s="18" t="s">
        <v>849</v>
      </c>
      <c r="G283" s="18" t="str">
        <f t="shared" si="1"/>
        <v>Sexta Legislatura (2011-2014)</v>
      </c>
      <c r="H283" s="56"/>
      <c r="I283" s="56"/>
      <c r="J283" s="56"/>
      <c r="K283" s="56"/>
      <c r="L283" s="56"/>
      <c r="M283" s="56"/>
      <c r="N283" s="56"/>
      <c r="O283" s="56"/>
      <c r="P283" s="56"/>
      <c r="Q283" s="56"/>
      <c r="R283" s="56"/>
      <c r="S283" s="56"/>
      <c r="T283" s="56"/>
      <c r="U283" s="56"/>
      <c r="V283" s="56"/>
      <c r="W283" s="56"/>
      <c r="X283" s="56"/>
      <c r="Y283" s="56"/>
      <c r="Z283" s="56"/>
      <c r="AA283" s="56"/>
    </row>
    <row r="284" spans="1:27" x14ac:dyDescent="0.2">
      <c r="A284" s="17" t="s">
        <v>997</v>
      </c>
      <c r="B284" s="17" t="s">
        <v>998</v>
      </c>
      <c r="C284" s="17" t="s">
        <v>999</v>
      </c>
      <c r="D284" s="17" t="s">
        <v>229</v>
      </c>
      <c r="E284" s="17" t="s">
        <v>549</v>
      </c>
      <c r="F284" s="17" t="s">
        <v>856</v>
      </c>
      <c r="G284" s="17" t="str">
        <f t="shared" si="1"/>
        <v>Sexta Legislatura (2011-2014)</v>
      </c>
      <c r="H284" s="56"/>
      <c r="I284" s="56"/>
      <c r="J284" s="56"/>
      <c r="K284" s="56"/>
      <c r="L284" s="56"/>
      <c r="M284" s="56"/>
      <c r="N284" s="56"/>
      <c r="O284" s="56"/>
      <c r="P284" s="56"/>
      <c r="Q284" s="56"/>
      <c r="R284" s="56"/>
      <c r="S284" s="56"/>
      <c r="T284" s="56"/>
      <c r="U284" s="56"/>
      <c r="V284" s="56"/>
      <c r="W284" s="56"/>
      <c r="X284" s="56"/>
      <c r="Y284" s="56"/>
      <c r="Z284" s="56"/>
      <c r="AA284" s="56"/>
    </row>
    <row r="285" spans="1:27" x14ac:dyDescent="0.2">
      <c r="A285" s="18" t="s">
        <v>997</v>
      </c>
      <c r="B285" s="18" t="s">
        <v>998</v>
      </c>
      <c r="C285" s="18" t="s">
        <v>999</v>
      </c>
      <c r="D285" s="18" t="s">
        <v>229</v>
      </c>
      <c r="E285" s="18" t="s">
        <v>549</v>
      </c>
      <c r="F285" s="18" t="s">
        <v>928</v>
      </c>
      <c r="G285" s="18" t="str">
        <f t="shared" si="1"/>
        <v>Sexta Legislatura (2011-2014)</v>
      </c>
      <c r="H285" s="56"/>
      <c r="I285" s="56"/>
      <c r="J285" s="56"/>
      <c r="K285" s="56"/>
      <c r="L285" s="56"/>
      <c r="M285" s="56"/>
      <c r="N285" s="56"/>
      <c r="O285" s="56"/>
      <c r="P285" s="56"/>
      <c r="Q285" s="56"/>
      <c r="R285" s="56"/>
      <c r="S285" s="56"/>
      <c r="T285" s="56"/>
      <c r="U285" s="56"/>
      <c r="V285" s="56"/>
      <c r="W285" s="56"/>
      <c r="X285" s="56"/>
      <c r="Y285" s="56"/>
      <c r="Z285" s="56"/>
      <c r="AA285" s="56"/>
    </row>
    <row r="286" spans="1:27" x14ac:dyDescent="0.2">
      <c r="A286" s="17" t="s">
        <v>997</v>
      </c>
      <c r="B286" s="17" t="s">
        <v>998</v>
      </c>
      <c r="C286" s="17" t="s">
        <v>999</v>
      </c>
      <c r="D286" s="17" t="s">
        <v>229</v>
      </c>
      <c r="E286" s="17" t="s">
        <v>549</v>
      </c>
      <c r="F286" s="17" t="s">
        <v>477</v>
      </c>
      <c r="G286" s="17" t="str">
        <f t="shared" si="1"/>
        <v>Sexta Legislatura (2011-2014)</v>
      </c>
      <c r="H286" s="56"/>
      <c r="I286" s="56"/>
      <c r="J286" s="56"/>
      <c r="K286" s="56"/>
      <c r="L286" s="56"/>
      <c r="M286" s="56"/>
      <c r="N286" s="56"/>
      <c r="O286" s="56"/>
      <c r="P286" s="56"/>
      <c r="Q286" s="56"/>
      <c r="R286" s="56"/>
      <c r="S286" s="56"/>
      <c r="T286" s="56"/>
      <c r="U286" s="56"/>
      <c r="V286" s="56"/>
      <c r="W286" s="56"/>
      <c r="X286" s="56"/>
      <c r="Y286" s="56"/>
      <c r="Z286" s="56"/>
      <c r="AA286" s="56"/>
    </row>
    <row r="287" spans="1:27" x14ac:dyDescent="0.2">
      <c r="A287" s="18" t="s">
        <v>997</v>
      </c>
      <c r="B287" s="18" t="s">
        <v>998</v>
      </c>
      <c r="C287" s="18" t="s">
        <v>999</v>
      </c>
      <c r="D287" s="18" t="s">
        <v>229</v>
      </c>
      <c r="E287" s="18" t="s">
        <v>549</v>
      </c>
      <c r="F287" s="18" t="s">
        <v>843</v>
      </c>
      <c r="G287" s="18" t="str">
        <f t="shared" si="1"/>
        <v>Sexta Legislatura (2011-2014)</v>
      </c>
      <c r="H287" s="56"/>
      <c r="I287" s="56"/>
      <c r="J287" s="56"/>
      <c r="K287" s="56"/>
      <c r="L287" s="56"/>
      <c r="M287" s="56"/>
      <c r="N287" s="56"/>
      <c r="O287" s="56"/>
      <c r="P287" s="56"/>
      <c r="Q287" s="56"/>
      <c r="R287" s="56"/>
      <c r="S287" s="56"/>
      <c r="T287" s="56"/>
      <c r="U287" s="56"/>
      <c r="V287" s="56"/>
      <c r="W287" s="56"/>
      <c r="X287" s="56"/>
      <c r="Y287" s="56"/>
      <c r="Z287" s="56"/>
      <c r="AA287" s="56"/>
    </row>
    <row r="288" spans="1:27" x14ac:dyDescent="0.2">
      <c r="A288" s="17" t="s">
        <v>997</v>
      </c>
      <c r="B288" s="17" t="s">
        <v>998</v>
      </c>
      <c r="C288" s="17" t="s">
        <v>999</v>
      </c>
      <c r="D288" s="17" t="s">
        <v>229</v>
      </c>
      <c r="E288" s="17" t="s">
        <v>549</v>
      </c>
      <c r="F288" s="17" t="s">
        <v>1052</v>
      </c>
      <c r="G288" s="17" t="str">
        <f t="shared" si="1"/>
        <v>Sexta Legislatura (2011-2014)</v>
      </c>
      <c r="H288" s="56"/>
      <c r="I288" s="56"/>
      <c r="J288" s="56"/>
      <c r="K288" s="56"/>
      <c r="L288" s="56"/>
      <c r="M288" s="56"/>
      <c r="N288" s="56"/>
      <c r="O288" s="56"/>
      <c r="P288" s="56"/>
      <c r="Q288" s="56"/>
      <c r="R288" s="56"/>
      <c r="S288" s="56"/>
      <c r="T288" s="56"/>
      <c r="U288" s="56"/>
      <c r="V288" s="56"/>
      <c r="W288" s="56"/>
      <c r="X288" s="56"/>
      <c r="Y288" s="56"/>
      <c r="Z288" s="56"/>
      <c r="AA288" s="56"/>
    </row>
    <row r="289" spans="1:27" x14ac:dyDescent="0.2">
      <c r="A289" s="18" t="s">
        <v>997</v>
      </c>
      <c r="B289" s="18" t="s">
        <v>998</v>
      </c>
      <c r="C289" s="18" t="s">
        <v>999</v>
      </c>
      <c r="D289" s="18" t="s">
        <v>229</v>
      </c>
      <c r="E289" s="18" t="s">
        <v>549</v>
      </c>
      <c r="F289" s="18" t="s">
        <v>1087</v>
      </c>
      <c r="G289" s="18" t="str">
        <f t="shared" si="1"/>
        <v>Sexta Legislatura (2011-2014)</v>
      </c>
      <c r="H289" s="56"/>
      <c r="I289" s="56"/>
      <c r="J289" s="56"/>
      <c r="K289" s="56"/>
      <c r="L289" s="56"/>
      <c r="M289" s="56"/>
      <c r="N289" s="56"/>
      <c r="O289" s="56"/>
      <c r="P289" s="56"/>
      <c r="Q289" s="56"/>
      <c r="R289" s="56"/>
      <c r="S289" s="56"/>
      <c r="T289" s="56"/>
      <c r="U289" s="56"/>
      <c r="V289" s="56"/>
      <c r="W289" s="56"/>
      <c r="X289" s="56"/>
      <c r="Y289" s="56"/>
      <c r="Z289" s="56"/>
      <c r="AA289" s="56"/>
    </row>
    <row r="290" spans="1:27" x14ac:dyDescent="0.2">
      <c r="A290" s="17" t="s">
        <v>997</v>
      </c>
      <c r="B290" s="17" t="s">
        <v>998</v>
      </c>
      <c r="C290" s="17" t="s">
        <v>999</v>
      </c>
      <c r="D290" s="17" t="s">
        <v>229</v>
      </c>
      <c r="E290" s="17" t="s">
        <v>549</v>
      </c>
      <c r="F290" s="17" t="s">
        <v>1088</v>
      </c>
      <c r="G290" s="17" t="str">
        <f t="shared" si="1"/>
        <v>Sexta Legislatura (2011-2014)</v>
      </c>
      <c r="H290" s="56"/>
      <c r="I290" s="56"/>
      <c r="J290" s="56"/>
      <c r="K290" s="56"/>
      <c r="L290" s="56"/>
      <c r="M290" s="56"/>
      <c r="N290" s="56"/>
      <c r="O290" s="56"/>
      <c r="P290" s="56"/>
      <c r="Q290" s="56"/>
      <c r="R290" s="56"/>
      <c r="S290" s="56"/>
      <c r="T290" s="56"/>
      <c r="U290" s="56"/>
      <c r="V290" s="56"/>
      <c r="W290" s="56"/>
      <c r="X290" s="56"/>
      <c r="Y290" s="56"/>
      <c r="Z290" s="56"/>
      <c r="AA290" s="56"/>
    </row>
    <row r="291" spans="1:27" x14ac:dyDescent="0.2">
      <c r="A291" s="18" t="s">
        <v>997</v>
      </c>
      <c r="B291" s="18" t="s">
        <v>998</v>
      </c>
      <c r="C291" s="18" t="s">
        <v>999</v>
      </c>
      <c r="D291" s="18" t="s">
        <v>229</v>
      </c>
      <c r="E291" s="18" t="s">
        <v>549</v>
      </c>
      <c r="F291" s="18" t="s">
        <v>943</v>
      </c>
      <c r="G291" s="18" t="str">
        <f t="shared" si="1"/>
        <v>Sexta Legislatura (2011-2014)</v>
      </c>
      <c r="H291" s="56"/>
      <c r="I291" s="56"/>
      <c r="J291" s="56"/>
      <c r="K291" s="56"/>
      <c r="L291" s="56"/>
      <c r="M291" s="56"/>
      <c r="N291" s="56"/>
      <c r="O291" s="56"/>
      <c r="P291" s="56"/>
      <c r="Q291" s="56"/>
      <c r="R291" s="56"/>
      <c r="S291" s="56"/>
      <c r="T291" s="56"/>
      <c r="U291" s="56"/>
      <c r="V291" s="56"/>
      <c r="W291" s="56"/>
      <c r="X291" s="56"/>
      <c r="Y291" s="56"/>
      <c r="Z291" s="56"/>
      <c r="AA291" s="56"/>
    </row>
    <row r="292" spans="1:27" x14ac:dyDescent="0.2">
      <c r="A292" s="17" t="s">
        <v>997</v>
      </c>
      <c r="B292" s="17" t="s">
        <v>998</v>
      </c>
      <c r="C292" s="17" t="s">
        <v>999</v>
      </c>
      <c r="D292" s="17" t="s">
        <v>229</v>
      </c>
      <c r="E292" s="17" t="s">
        <v>549</v>
      </c>
      <c r="F292" s="17" t="s">
        <v>1106</v>
      </c>
      <c r="G292" s="17" t="str">
        <f t="shared" si="1"/>
        <v>Sexta Legislatura (2011-2014)</v>
      </c>
      <c r="H292" s="56"/>
      <c r="I292" s="56"/>
      <c r="J292" s="56"/>
      <c r="K292" s="56"/>
      <c r="L292" s="56"/>
      <c r="M292" s="56"/>
      <c r="N292" s="56"/>
      <c r="O292" s="56"/>
      <c r="P292" s="56"/>
      <c r="Q292" s="56"/>
      <c r="R292" s="56"/>
      <c r="S292" s="56"/>
      <c r="T292" s="56"/>
      <c r="U292" s="56"/>
      <c r="V292" s="56"/>
      <c r="W292" s="56"/>
      <c r="X292" s="56"/>
      <c r="Y292" s="56"/>
      <c r="Z292" s="56"/>
      <c r="AA292" s="56"/>
    </row>
    <row r="293" spans="1:27" x14ac:dyDescent="0.2">
      <c r="A293" s="18" t="s">
        <v>997</v>
      </c>
      <c r="B293" s="18" t="s">
        <v>998</v>
      </c>
      <c r="C293" s="18" t="s">
        <v>999</v>
      </c>
      <c r="D293" s="18" t="s">
        <v>229</v>
      </c>
      <c r="E293" s="18" t="s">
        <v>549</v>
      </c>
      <c r="F293" s="18" t="s">
        <v>1062</v>
      </c>
      <c r="G293" s="18" t="str">
        <f t="shared" si="1"/>
        <v>Sexta Legislatura (2011-2014)</v>
      </c>
      <c r="H293" s="56"/>
      <c r="I293" s="56"/>
      <c r="J293" s="56"/>
      <c r="K293" s="56"/>
      <c r="L293" s="56"/>
      <c r="M293" s="56"/>
      <c r="N293" s="56"/>
      <c r="O293" s="56"/>
      <c r="P293" s="56"/>
      <c r="Q293" s="56"/>
      <c r="R293" s="56"/>
      <c r="S293" s="56"/>
      <c r="T293" s="56"/>
      <c r="U293" s="56"/>
      <c r="V293" s="56"/>
      <c r="W293" s="56"/>
      <c r="X293" s="56"/>
      <c r="Y293" s="56"/>
      <c r="Z293" s="56"/>
      <c r="AA293" s="56"/>
    </row>
    <row r="294" spans="1:27" x14ac:dyDescent="0.2">
      <c r="A294" s="17" t="s">
        <v>997</v>
      </c>
      <c r="B294" s="17" t="s">
        <v>998</v>
      </c>
      <c r="C294" s="17" t="s">
        <v>999</v>
      </c>
      <c r="D294" s="17" t="s">
        <v>229</v>
      </c>
      <c r="E294" s="17" t="s">
        <v>549</v>
      </c>
      <c r="F294" s="17" t="s">
        <v>622</v>
      </c>
      <c r="G294" s="17" t="str">
        <f t="shared" si="1"/>
        <v>Sexta Legislatura (2011-2014)</v>
      </c>
      <c r="H294" s="56"/>
      <c r="I294" s="56"/>
      <c r="J294" s="56"/>
      <c r="K294" s="56"/>
      <c r="L294" s="56"/>
      <c r="M294" s="56"/>
      <c r="N294" s="56"/>
      <c r="O294" s="56"/>
      <c r="P294" s="56"/>
      <c r="Q294" s="56"/>
      <c r="R294" s="56"/>
      <c r="S294" s="56"/>
      <c r="T294" s="56"/>
      <c r="U294" s="56"/>
      <c r="V294" s="56"/>
      <c r="W294" s="56"/>
      <c r="X294" s="56"/>
      <c r="Y294" s="56"/>
      <c r="Z294" s="56"/>
      <c r="AA294" s="56"/>
    </row>
    <row r="295" spans="1:27" x14ac:dyDescent="0.2">
      <c r="A295" s="18" t="s">
        <v>997</v>
      </c>
      <c r="B295" s="18" t="s">
        <v>998</v>
      </c>
      <c r="C295" s="18" t="s">
        <v>999</v>
      </c>
      <c r="D295" s="18" t="s">
        <v>229</v>
      </c>
      <c r="E295" s="18" t="s">
        <v>549</v>
      </c>
      <c r="F295" s="18" t="s">
        <v>43</v>
      </c>
      <c r="G295" s="18" t="str">
        <f t="shared" si="1"/>
        <v>Sexta Legislatura (2011-2014)</v>
      </c>
      <c r="H295" s="56"/>
      <c r="I295" s="56"/>
      <c r="J295" s="56"/>
      <c r="K295" s="56"/>
      <c r="L295" s="56"/>
      <c r="M295" s="56"/>
      <c r="N295" s="56"/>
      <c r="O295" s="56"/>
      <c r="P295" s="56"/>
      <c r="Q295" s="56"/>
      <c r="R295" s="56"/>
      <c r="S295" s="56"/>
      <c r="T295" s="56"/>
      <c r="U295" s="56"/>
      <c r="V295" s="56"/>
      <c r="W295" s="56"/>
      <c r="X295" s="56"/>
      <c r="Y295" s="56"/>
      <c r="Z295" s="56"/>
      <c r="AA295" s="56"/>
    </row>
    <row r="296" spans="1:27" x14ac:dyDescent="0.2">
      <c r="A296" s="53" t="s">
        <v>1001</v>
      </c>
      <c r="B296" s="53" t="s">
        <v>1002</v>
      </c>
      <c r="C296" s="53" t="s">
        <v>1003</v>
      </c>
      <c r="D296" s="17" t="s">
        <v>17</v>
      </c>
      <c r="E296" s="53" t="s">
        <v>477</v>
      </c>
      <c r="F296" s="53" t="s">
        <v>843</v>
      </c>
      <c r="G296" s="53" t="str">
        <f t="shared" si="1"/>
        <v>Sexta Legislatura (2011-2014)</v>
      </c>
      <c r="H296" s="56"/>
      <c r="I296" s="56"/>
      <c r="J296" s="56"/>
      <c r="K296" s="56"/>
      <c r="L296" s="56"/>
      <c r="M296" s="56"/>
      <c r="N296" s="56"/>
      <c r="O296" s="56"/>
      <c r="P296" s="56"/>
      <c r="Q296" s="56"/>
      <c r="R296" s="56"/>
      <c r="S296" s="56"/>
      <c r="T296" s="56"/>
      <c r="U296" s="56"/>
      <c r="V296" s="56"/>
      <c r="W296" s="56"/>
      <c r="X296" s="56"/>
      <c r="Y296" s="56"/>
      <c r="Z296" s="56"/>
      <c r="AA296" s="56"/>
    </row>
    <row r="297" spans="1:27" x14ac:dyDescent="0.2">
      <c r="A297" s="54" t="s">
        <v>1001</v>
      </c>
      <c r="B297" s="54" t="s">
        <v>1002</v>
      </c>
      <c r="C297" s="54" t="s">
        <v>1003</v>
      </c>
      <c r="D297" s="18" t="s">
        <v>17</v>
      </c>
      <c r="E297" s="54" t="s">
        <v>477</v>
      </c>
      <c r="F297" s="54" t="s">
        <v>1108</v>
      </c>
      <c r="G297" s="54" t="str">
        <f t="shared" si="1"/>
        <v>Sexta Legislatura (2011-2014)</v>
      </c>
      <c r="H297" s="56"/>
      <c r="I297" s="56"/>
      <c r="J297" s="56"/>
      <c r="K297" s="56"/>
      <c r="L297" s="56"/>
      <c r="M297" s="56"/>
      <c r="N297" s="56"/>
      <c r="O297" s="56"/>
      <c r="P297" s="56"/>
      <c r="Q297" s="56"/>
      <c r="R297" s="56"/>
      <c r="S297" s="56"/>
      <c r="T297" s="56"/>
      <c r="U297" s="56"/>
      <c r="V297" s="56"/>
      <c r="W297" s="56"/>
      <c r="X297" s="56"/>
      <c r="Y297" s="56"/>
      <c r="Z297" s="56"/>
      <c r="AA297" s="56"/>
    </row>
    <row r="298" spans="1:27" x14ac:dyDescent="0.2">
      <c r="A298" s="53" t="s">
        <v>1005</v>
      </c>
      <c r="B298" s="53" t="s">
        <v>1006</v>
      </c>
      <c r="C298" s="53" t="s">
        <v>1007</v>
      </c>
      <c r="D298" s="17" t="s">
        <v>36</v>
      </c>
      <c r="E298" s="53" t="s">
        <v>856</v>
      </c>
      <c r="F298" s="53" t="s">
        <v>503</v>
      </c>
      <c r="G298" s="53" t="str">
        <f t="shared" si="1"/>
        <v>Sexta Legislatura (2011-2014)</v>
      </c>
      <c r="H298" s="56"/>
      <c r="I298" s="56"/>
      <c r="J298" s="56"/>
      <c r="K298" s="56"/>
      <c r="L298" s="56"/>
      <c r="M298" s="56"/>
      <c r="N298" s="56"/>
      <c r="O298" s="56"/>
      <c r="P298" s="56"/>
      <c r="Q298" s="56"/>
      <c r="R298" s="56"/>
      <c r="S298" s="56"/>
      <c r="T298" s="56"/>
      <c r="U298" s="56"/>
      <c r="V298" s="56"/>
      <c r="W298" s="56"/>
      <c r="X298" s="56"/>
      <c r="Y298" s="56"/>
      <c r="Z298" s="56"/>
      <c r="AA298" s="56"/>
    </row>
    <row r="299" spans="1:27" x14ac:dyDescent="0.2">
      <c r="A299" s="54" t="s">
        <v>1005</v>
      </c>
      <c r="B299" s="54" t="s">
        <v>1006</v>
      </c>
      <c r="C299" s="54" t="s">
        <v>1007</v>
      </c>
      <c r="D299" s="18" t="s">
        <v>36</v>
      </c>
      <c r="E299" s="54" t="s">
        <v>856</v>
      </c>
      <c r="F299" s="54" t="s">
        <v>849</v>
      </c>
      <c r="G299" s="54" t="str">
        <f t="shared" si="1"/>
        <v>Sexta Legislatura (2011-2014)</v>
      </c>
      <c r="H299" s="56"/>
      <c r="I299" s="56"/>
      <c r="J299" s="56"/>
      <c r="K299" s="56"/>
      <c r="L299" s="56"/>
      <c r="M299" s="56"/>
      <c r="N299" s="56"/>
      <c r="O299" s="56"/>
      <c r="P299" s="56"/>
      <c r="Q299" s="56"/>
      <c r="R299" s="56"/>
      <c r="S299" s="56"/>
      <c r="T299" s="56"/>
      <c r="U299" s="56"/>
      <c r="V299" s="56"/>
      <c r="W299" s="56"/>
      <c r="X299" s="56"/>
      <c r="Y299" s="56"/>
      <c r="Z299" s="56"/>
      <c r="AA299" s="56"/>
    </row>
    <row r="300" spans="1:27" x14ac:dyDescent="0.2">
      <c r="A300" s="53" t="s">
        <v>1005</v>
      </c>
      <c r="B300" s="53" t="s">
        <v>1006</v>
      </c>
      <c r="C300" s="53" t="s">
        <v>1007</v>
      </c>
      <c r="D300" s="17" t="s">
        <v>36</v>
      </c>
      <c r="E300" s="53" t="s">
        <v>856</v>
      </c>
      <c r="F300" s="53" t="s">
        <v>953</v>
      </c>
      <c r="G300" s="53" t="str">
        <f t="shared" si="1"/>
        <v>Sexta Legislatura (2011-2014)</v>
      </c>
      <c r="H300" s="56"/>
      <c r="I300" s="56"/>
      <c r="J300" s="56"/>
      <c r="K300" s="56"/>
      <c r="L300" s="56"/>
      <c r="M300" s="56"/>
      <c r="N300" s="56"/>
      <c r="O300" s="56"/>
      <c r="P300" s="56"/>
      <c r="Q300" s="56"/>
      <c r="R300" s="56"/>
      <c r="S300" s="56"/>
      <c r="T300" s="56"/>
      <c r="U300" s="56"/>
      <c r="V300" s="56"/>
      <c r="W300" s="56"/>
      <c r="X300" s="56"/>
      <c r="Y300" s="56"/>
      <c r="Z300" s="56"/>
      <c r="AA300" s="56"/>
    </row>
    <row r="301" spans="1:27" x14ac:dyDescent="0.2">
      <c r="A301" s="54" t="s">
        <v>1005</v>
      </c>
      <c r="B301" s="54" t="s">
        <v>1006</v>
      </c>
      <c r="C301" s="54" t="s">
        <v>1007</v>
      </c>
      <c r="D301" s="18" t="s">
        <v>36</v>
      </c>
      <c r="E301" s="54" t="s">
        <v>856</v>
      </c>
      <c r="F301" s="54" t="s">
        <v>477</v>
      </c>
      <c r="G301" s="54" t="str">
        <f t="shared" si="1"/>
        <v>Sexta Legislatura (2011-2014)</v>
      </c>
      <c r="H301" s="56"/>
      <c r="I301" s="56"/>
      <c r="J301" s="56"/>
      <c r="K301" s="56"/>
      <c r="L301" s="56"/>
      <c r="M301" s="56"/>
      <c r="N301" s="56"/>
      <c r="O301" s="56"/>
      <c r="P301" s="56"/>
      <c r="Q301" s="56"/>
      <c r="R301" s="56"/>
      <c r="S301" s="56"/>
      <c r="T301" s="56"/>
      <c r="U301" s="56"/>
      <c r="V301" s="56"/>
      <c r="W301" s="56"/>
      <c r="X301" s="56"/>
      <c r="Y301" s="56"/>
      <c r="Z301" s="56"/>
      <c r="AA301" s="56"/>
    </row>
    <row r="302" spans="1:27" x14ac:dyDescent="0.2">
      <c r="A302" s="53" t="s">
        <v>1005</v>
      </c>
      <c r="B302" s="53" t="s">
        <v>1006</v>
      </c>
      <c r="C302" s="53" t="s">
        <v>1007</v>
      </c>
      <c r="D302" s="17" t="s">
        <v>36</v>
      </c>
      <c r="E302" s="53" t="s">
        <v>856</v>
      </c>
      <c r="F302" s="53" t="s">
        <v>1052</v>
      </c>
      <c r="G302" s="53" t="str">
        <f t="shared" si="1"/>
        <v>Sexta Legislatura (2011-2014)</v>
      </c>
      <c r="H302" s="56"/>
      <c r="I302" s="56"/>
      <c r="J302" s="56"/>
      <c r="K302" s="56"/>
      <c r="L302" s="56"/>
      <c r="M302" s="56"/>
      <c r="N302" s="56"/>
      <c r="O302" s="56"/>
      <c r="P302" s="56"/>
      <c r="Q302" s="56"/>
      <c r="R302" s="56"/>
      <c r="S302" s="56"/>
      <c r="T302" s="56"/>
      <c r="U302" s="56"/>
      <c r="V302" s="56"/>
      <c r="W302" s="56"/>
      <c r="X302" s="56"/>
      <c r="Y302" s="56"/>
      <c r="Z302" s="56"/>
      <c r="AA302" s="56"/>
    </row>
    <row r="303" spans="1:27" x14ac:dyDescent="0.2">
      <c r="A303" s="54" t="s">
        <v>1005</v>
      </c>
      <c r="B303" s="54" t="s">
        <v>1006</v>
      </c>
      <c r="C303" s="54" t="s">
        <v>1007</v>
      </c>
      <c r="D303" s="18" t="s">
        <v>36</v>
      </c>
      <c r="E303" s="54" t="s">
        <v>856</v>
      </c>
      <c r="F303" s="54" t="s">
        <v>1092</v>
      </c>
      <c r="G303" s="54" t="str">
        <f t="shared" si="1"/>
        <v>Sexta Legislatura (2011-2014)</v>
      </c>
      <c r="H303" s="56"/>
      <c r="I303" s="56"/>
      <c r="J303" s="56"/>
      <c r="K303" s="56"/>
      <c r="L303" s="56"/>
      <c r="M303" s="56"/>
      <c r="N303" s="56"/>
      <c r="O303" s="56"/>
      <c r="P303" s="56"/>
      <c r="Q303" s="56"/>
      <c r="R303" s="56"/>
      <c r="S303" s="56"/>
      <c r="T303" s="56"/>
      <c r="U303" s="56"/>
      <c r="V303" s="56"/>
      <c r="W303" s="56"/>
      <c r="X303" s="56"/>
      <c r="Y303" s="56"/>
      <c r="Z303" s="56"/>
      <c r="AA303" s="56"/>
    </row>
    <row r="304" spans="1:27" x14ac:dyDescent="0.2">
      <c r="A304" s="17" t="s">
        <v>1009</v>
      </c>
      <c r="B304" s="17" t="s">
        <v>1010</v>
      </c>
      <c r="C304" s="17" t="s">
        <v>1011</v>
      </c>
      <c r="D304" s="17" t="s">
        <v>11</v>
      </c>
      <c r="E304" s="17" t="s">
        <v>549</v>
      </c>
      <c r="F304" s="17" t="s">
        <v>856</v>
      </c>
      <c r="G304" s="17" t="str">
        <f t="shared" si="1"/>
        <v>Sexta Legislatura (2011-2014)</v>
      </c>
      <c r="H304" s="56"/>
      <c r="I304" s="56"/>
      <c r="J304" s="56"/>
      <c r="K304" s="56"/>
      <c r="L304" s="56"/>
      <c r="M304" s="56"/>
      <c r="N304" s="56"/>
      <c r="O304" s="56"/>
      <c r="P304" s="56"/>
      <c r="Q304" s="56"/>
      <c r="R304" s="56"/>
      <c r="S304" s="56"/>
      <c r="T304" s="56"/>
      <c r="U304" s="56"/>
      <c r="V304" s="56"/>
      <c r="W304" s="56"/>
      <c r="X304" s="56"/>
      <c r="Y304" s="56"/>
      <c r="Z304" s="56"/>
      <c r="AA304" s="56"/>
    </row>
    <row r="305" spans="1:27" x14ac:dyDescent="0.2">
      <c r="A305" s="18" t="s">
        <v>1009</v>
      </c>
      <c r="B305" s="18" t="s">
        <v>1010</v>
      </c>
      <c r="C305" s="18" t="s">
        <v>1011</v>
      </c>
      <c r="D305" s="18" t="s">
        <v>11</v>
      </c>
      <c r="E305" s="18" t="s">
        <v>549</v>
      </c>
      <c r="F305" s="18" t="s">
        <v>928</v>
      </c>
      <c r="G305" s="18" t="str">
        <f t="shared" si="1"/>
        <v>Sexta Legislatura (2011-2014)</v>
      </c>
      <c r="H305" s="56"/>
      <c r="I305" s="56"/>
      <c r="J305" s="56"/>
      <c r="K305" s="56"/>
      <c r="L305" s="56"/>
      <c r="M305" s="56"/>
      <c r="N305" s="56"/>
      <c r="O305" s="56"/>
      <c r="P305" s="56"/>
      <c r="Q305" s="56"/>
      <c r="R305" s="56"/>
      <c r="S305" s="56"/>
      <c r="T305" s="56"/>
      <c r="U305" s="56"/>
      <c r="V305" s="56"/>
      <c r="W305" s="56"/>
      <c r="X305" s="56"/>
      <c r="Y305" s="56"/>
      <c r="Z305" s="56"/>
      <c r="AA305" s="56"/>
    </row>
    <row r="306" spans="1:27" x14ac:dyDescent="0.2">
      <c r="A306" s="17" t="s">
        <v>1009</v>
      </c>
      <c r="B306" s="17" t="s">
        <v>1010</v>
      </c>
      <c r="C306" s="17" t="s">
        <v>1011</v>
      </c>
      <c r="D306" s="17" t="s">
        <v>11</v>
      </c>
      <c r="E306" s="17" t="s">
        <v>549</v>
      </c>
      <c r="F306" s="17" t="s">
        <v>843</v>
      </c>
      <c r="G306" s="17" t="str">
        <f t="shared" si="1"/>
        <v>Sexta Legislatura (2011-2014)</v>
      </c>
      <c r="H306" s="56"/>
      <c r="I306" s="56"/>
      <c r="J306" s="56"/>
      <c r="K306" s="56"/>
      <c r="L306" s="56"/>
      <c r="M306" s="56"/>
      <c r="N306" s="56"/>
      <c r="O306" s="56"/>
      <c r="P306" s="56"/>
      <c r="Q306" s="56"/>
      <c r="R306" s="56"/>
      <c r="S306" s="56"/>
      <c r="T306" s="56"/>
      <c r="U306" s="56"/>
      <c r="V306" s="56"/>
      <c r="W306" s="56"/>
      <c r="X306" s="56"/>
      <c r="Y306" s="56"/>
      <c r="Z306" s="56"/>
      <c r="AA306" s="56"/>
    </row>
    <row r="307" spans="1:27" x14ac:dyDescent="0.2">
      <c r="A307" s="18" t="s">
        <v>1009</v>
      </c>
      <c r="B307" s="18" t="s">
        <v>1010</v>
      </c>
      <c r="C307" s="18" t="s">
        <v>1011</v>
      </c>
      <c r="D307" s="18" t="s">
        <v>11</v>
      </c>
      <c r="E307" s="18" t="s">
        <v>549</v>
      </c>
      <c r="F307" s="18" t="s">
        <v>1087</v>
      </c>
      <c r="G307" s="18" t="str">
        <f t="shared" si="1"/>
        <v>Sexta Legislatura (2011-2014)</v>
      </c>
      <c r="H307" s="56"/>
      <c r="I307" s="56"/>
      <c r="J307" s="56"/>
      <c r="K307" s="56"/>
      <c r="L307" s="56"/>
      <c r="M307" s="56"/>
      <c r="N307" s="56"/>
      <c r="O307" s="56"/>
      <c r="P307" s="56"/>
      <c r="Q307" s="56"/>
      <c r="R307" s="56"/>
      <c r="S307" s="56"/>
      <c r="T307" s="56"/>
      <c r="U307" s="56"/>
      <c r="V307" s="56"/>
      <c r="W307" s="56"/>
      <c r="X307" s="56"/>
      <c r="Y307" s="56"/>
      <c r="Z307" s="56"/>
      <c r="AA307" s="56"/>
    </row>
    <row r="308" spans="1:27" x14ac:dyDescent="0.2">
      <c r="A308" s="17" t="s">
        <v>1009</v>
      </c>
      <c r="B308" s="17" t="s">
        <v>1010</v>
      </c>
      <c r="C308" s="17" t="s">
        <v>1011</v>
      </c>
      <c r="D308" s="17" t="s">
        <v>11</v>
      </c>
      <c r="E308" s="17" t="s">
        <v>549</v>
      </c>
      <c r="F308" s="17" t="s">
        <v>1052</v>
      </c>
      <c r="G308" s="17" t="str">
        <f t="shared" si="1"/>
        <v>Sexta Legislatura (2011-2014)</v>
      </c>
      <c r="H308" s="56"/>
      <c r="I308" s="56"/>
      <c r="J308" s="56"/>
      <c r="K308" s="56"/>
      <c r="L308" s="56"/>
      <c r="M308" s="56"/>
      <c r="N308" s="56"/>
      <c r="O308" s="56"/>
      <c r="P308" s="56"/>
      <c r="Q308" s="56"/>
      <c r="R308" s="56"/>
      <c r="S308" s="56"/>
      <c r="T308" s="56"/>
      <c r="U308" s="56"/>
      <c r="V308" s="56"/>
      <c r="W308" s="56"/>
      <c r="X308" s="56"/>
      <c r="Y308" s="56"/>
      <c r="Z308" s="56"/>
      <c r="AA308" s="56"/>
    </row>
    <row r="309" spans="1:27" x14ac:dyDescent="0.2">
      <c r="A309" s="18" t="s">
        <v>1009</v>
      </c>
      <c r="B309" s="18" t="s">
        <v>1010</v>
      </c>
      <c r="C309" s="18" t="s">
        <v>1011</v>
      </c>
      <c r="D309" s="18" t="s">
        <v>11</v>
      </c>
      <c r="E309" s="18" t="s">
        <v>549</v>
      </c>
      <c r="F309" s="18" t="s">
        <v>1088</v>
      </c>
      <c r="G309" s="18" t="str">
        <f t="shared" si="1"/>
        <v>Sexta Legislatura (2011-2014)</v>
      </c>
      <c r="H309" s="56"/>
      <c r="I309" s="56"/>
      <c r="J309" s="56"/>
      <c r="K309" s="56"/>
      <c r="L309" s="56"/>
      <c r="M309" s="56"/>
      <c r="N309" s="56"/>
      <c r="O309" s="56"/>
      <c r="P309" s="56"/>
      <c r="Q309" s="56"/>
      <c r="R309" s="56"/>
      <c r="S309" s="56"/>
      <c r="T309" s="56"/>
      <c r="U309" s="56"/>
      <c r="V309" s="56"/>
      <c r="W309" s="56"/>
      <c r="X309" s="56"/>
      <c r="Y309" s="56"/>
      <c r="Z309" s="56"/>
      <c r="AA309" s="56"/>
    </row>
    <row r="310" spans="1:27" x14ac:dyDescent="0.2">
      <c r="A310" s="17" t="s">
        <v>1009</v>
      </c>
      <c r="B310" s="17" t="s">
        <v>1010</v>
      </c>
      <c r="C310" s="17" t="s">
        <v>1011</v>
      </c>
      <c r="D310" s="17" t="s">
        <v>11</v>
      </c>
      <c r="E310" s="17" t="s">
        <v>549</v>
      </c>
      <c r="F310" s="17" t="s">
        <v>1106</v>
      </c>
      <c r="G310" s="17" t="str">
        <f t="shared" si="1"/>
        <v>Sexta Legislatura (2011-2014)</v>
      </c>
      <c r="H310" s="56"/>
      <c r="I310" s="56"/>
      <c r="J310" s="56"/>
      <c r="K310" s="56"/>
      <c r="L310" s="56"/>
      <c r="M310" s="56"/>
      <c r="N310" s="56"/>
      <c r="O310" s="56"/>
      <c r="P310" s="56"/>
      <c r="Q310" s="56"/>
      <c r="R310" s="56"/>
      <c r="S310" s="56"/>
      <c r="T310" s="56"/>
      <c r="U310" s="56"/>
      <c r="V310" s="56"/>
      <c r="W310" s="56"/>
      <c r="X310" s="56"/>
      <c r="Y310" s="56"/>
      <c r="Z310" s="56"/>
      <c r="AA310" s="56"/>
    </row>
    <row r="311" spans="1:27" x14ac:dyDescent="0.2">
      <c r="A311" s="18" t="s">
        <v>1009</v>
      </c>
      <c r="B311" s="18" t="s">
        <v>1010</v>
      </c>
      <c r="C311" s="18" t="s">
        <v>1011</v>
      </c>
      <c r="D311" s="18" t="s">
        <v>11</v>
      </c>
      <c r="E311" s="18" t="s">
        <v>549</v>
      </c>
      <c r="F311" s="18" t="s">
        <v>943</v>
      </c>
      <c r="G311" s="18" t="str">
        <f t="shared" si="1"/>
        <v>Sexta Legislatura (2011-2014)</v>
      </c>
      <c r="H311" s="56"/>
      <c r="I311" s="56"/>
      <c r="J311" s="56"/>
      <c r="K311" s="56"/>
      <c r="L311" s="56"/>
      <c r="M311" s="56"/>
      <c r="N311" s="56"/>
      <c r="O311" s="56"/>
      <c r="P311" s="56"/>
      <c r="Q311" s="56"/>
      <c r="R311" s="56"/>
      <c r="S311" s="56"/>
      <c r="T311" s="56"/>
      <c r="U311" s="56"/>
      <c r="V311" s="56"/>
      <c r="W311" s="56"/>
      <c r="X311" s="56"/>
      <c r="Y311" s="56"/>
      <c r="Z311" s="56"/>
      <c r="AA311" s="56"/>
    </row>
    <row r="312" spans="1:27" x14ac:dyDescent="0.2">
      <c r="A312" s="17" t="s">
        <v>1009</v>
      </c>
      <c r="B312" s="17" t="s">
        <v>1010</v>
      </c>
      <c r="C312" s="17" t="s">
        <v>1011</v>
      </c>
      <c r="D312" s="17" t="s">
        <v>11</v>
      </c>
      <c r="E312" s="17" t="s">
        <v>549</v>
      </c>
      <c r="F312" s="17" t="s">
        <v>1062</v>
      </c>
      <c r="G312" s="17" t="str">
        <f t="shared" si="1"/>
        <v>Sexta Legislatura (2011-2014)</v>
      </c>
      <c r="H312" s="56"/>
      <c r="I312" s="56"/>
      <c r="J312" s="56"/>
      <c r="K312" s="56"/>
      <c r="L312" s="56"/>
      <c r="M312" s="56"/>
      <c r="N312" s="56"/>
      <c r="O312" s="56"/>
      <c r="P312" s="56"/>
      <c r="Q312" s="56"/>
      <c r="R312" s="56"/>
      <c r="S312" s="56"/>
      <c r="T312" s="56"/>
      <c r="U312" s="56"/>
      <c r="V312" s="56"/>
      <c r="W312" s="56"/>
      <c r="X312" s="56"/>
      <c r="Y312" s="56"/>
      <c r="Z312" s="56"/>
      <c r="AA312" s="56"/>
    </row>
    <row r="313" spans="1:27" x14ac:dyDescent="0.2">
      <c r="A313" s="54" t="s">
        <v>1013</v>
      </c>
      <c r="B313" s="54" t="s">
        <v>1014</v>
      </c>
      <c r="C313" s="54" t="s">
        <v>1015</v>
      </c>
      <c r="D313" s="18" t="s">
        <v>11</v>
      </c>
      <c r="E313" s="54" t="s">
        <v>452</v>
      </c>
      <c r="F313" s="54" t="s">
        <v>1088</v>
      </c>
      <c r="G313" s="54" t="str">
        <f t="shared" si="1"/>
        <v>Sexta Legislatura (2011-2014)</v>
      </c>
      <c r="H313" s="56"/>
      <c r="I313" s="56"/>
      <c r="J313" s="56"/>
      <c r="K313" s="56"/>
      <c r="L313" s="56"/>
      <c r="M313" s="56"/>
      <c r="N313" s="56"/>
      <c r="O313" s="56"/>
      <c r="P313" s="56"/>
      <c r="Q313" s="56"/>
      <c r="R313" s="56"/>
      <c r="S313" s="56"/>
      <c r="T313" s="56"/>
      <c r="U313" s="56"/>
      <c r="V313" s="56"/>
      <c r="W313" s="56"/>
      <c r="X313" s="56"/>
      <c r="Y313" s="56"/>
      <c r="Z313" s="56"/>
      <c r="AA313" s="56"/>
    </row>
    <row r="314" spans="1:27" x14ac:dyDescent="0.2">
      <c r="A314" s="53" t="s">
        <v>1013</v>
      </c>
      <c r="B314" s="53" t="s">
        <v>1014</v>
      </c>
      <c r="C314" s="53" t="s">
        <v>1015</v>
      </c>
      <c r="D314" s="17" t="s">
        <v>11</v>
      </c>
      <c r="E314" s="53" t="s">
        <v>452</v>
      </c>
      <c r="F314" s="53" t="s">
        <v>849</v>
      </c>
      <c r="G314" s="53" t="str">
        <f t="shared" si="1"/>
        <v>Sexta Legislatura (2011-2014)</v>
      </c>
      <c r="H314" s="56"/>
      <c r="I314" s="56"/>
      <c r="J314" s="56"/>
      <c r="K314" s="56"/>
      <c r="L314" s="56"/>
      <c r="M314" s="56"/>
      <c r="N314" s="56"/>
      <c r="O314" s="56"/>
      <c r="P314" s="56"/>
      <c r="Q314" s="56"/>
      <c r="R314" s="56"/>
      <c r="S314" s="56"/>
      <c r="T314" s="56"/>
      <c r="U314" s="56"/>
      <c r="V314" s="56"/>
      <c r="W314" s="56"/>
      <c r="X314" s="56"/>
      <c r="Y314" s="56"/>
      <c r="Z314" s="56"/>
      <c r="AA314" s="56"/>
    </row>
    <row r="315" spans="1:27" x14ac:dyDescent="0.2">
      <c r="A315" s="54" t="s">
        <v>1013</v>
      </c>
      <c r="B315" s="54" t="s">
        <v>1014</v>
      </c>
      <c r="C315" s="54" t="s">
        <v>1015</v>
      </c>
      <c r="D315" s="18" t="s">
        <v>11</v>
      </c>
      <c r="E315" s="54" t="s">
        <v>452</v>
      </c>
      <c r="F315" s="54" t="s">
        <v>948</v>
      </c>
      <c r="G315" s="54" t="str">
        <f t="shared" si="1"/>
        <v>Sexta Legislatura (2011-2014)</v>
      </c>
      <c r="H315" s="56"/>
      <c r="I315" s="56"/>
      <c r="J315" s="56"/>
      <c r="K315" s="56"/>
      <c r="L315" s="56"/>
      <c r="M315" s="56"/>
      <c r="N315" s="56"/>
      <c r="O315" s="56"/>
      <c r="P315" s="56"/>
      <c r="Q315" s="56"/>
      <c r="R315" s="56"/>
      <c r="S315" s="56"/>
      <c r="T315" s="56"/>
      <c r="U315" s="56"/>
      <c r="V315" s="56"/>
      <c r="W315" s="56"/>
      <c r="X315" s="56"/>
      <c r="Y315" s="56"/>
      <c r="Z315" s="56"/>
      <c r="AA315" s="56"/>
    </row>
    <row r="316" spans="1:27" x14ac:dyDescent="0.2">
      <c r="A316" s="53" t="s">
        <v>1013</v>
      </c>
      <c r="B316" s="53" t="s">
        <v>1014</v>
      </c>
      <c r="C316" s="53" t="s">
        <v>1015</v>
      </c>
      <c r="D316" s="17" t="s">
        <v>11</v>
      </c>
      <c r="E316" s="53" t="s">
        <v>452</v>
      </c>
      <c r="F316" s="53" t="s">
        <v>843</v>
      </c>
      <c r="G316" s="53" t="str">
        <f t="shared" si="1"/>
        <v>Sexta Legislatura (2011-2014)</v>
      </c>
      <c r="H316" s="56"/>
      <c r="I316" s="56"/>
      <c r="J316" s="56"/>
      <c r="K316" s="56"/>
      <c r="L316" s="56"/>
      <c r="M316" s="56"/>
      <c r="N316" s="56"/>
      <c r="O316" s="56"/>
      <c r="P316" s="56"/>
      <c r="Q316" s="56"/>
      <c r="R316" s="56"/>
      <c r="S316" s="56"/>
      <c r="T316" s="56"/>
      <c r="U316" s="56"/>
      <c r="V316" s="56"/>
      <c r="W316" s="56"/>
      <c r="X316" s="56"/>
      <c r="Y316" s="56"/>
      <c r="Z316" s="56"/>
      <c r="AA316" s="56"/>
    </row>
    <row r="317" spans="1:27" x14ac:dyDescent="0.2">
      <c r="A317" s="54" t="s">
        <v>1013</v>
      </c>
      <c r="B317" s="54" t="s">
        <v>1014</v>
      </c>
      <c r="C317" s="54" t="s">
        <v>1015</v>
      </c>
      <c r="D317" s="18" t="s">
        <v>11</v>
      </c>
      <c r="E317" s="54" t="s">
        <v>452</v>
      </c>
      <c r="F317" s="54" t="s">
        <v>1052</v>
      </c>
      <c r="G317" s="54" t="str">
        <f t="shared" si="1"/>
        <v>Sexta Legislatura (2011-2014)</v>
      </c>
      <c r="H317" s="56"/>
      <c r="I317" s="56"/>
      <c r="J317" s="56"/>
      <c r="K317" s="56"/>
      <c r="L317" s="56"/>
      <c r="M317" s="56"/>
      <c r="N317" s="56"/>
      <c r="O317" s="56"/>
      <c r="P317" s="56"/>
      <c r="Q317" s="56"/>
      <c r="R317" s="56"/>
      <c r="S317" s="56"/>
      <c r="T317" s="56"/>
      <c r="U317" s="56"/>
      <c r="V317" s="56"/>
      <c r="W317" s="56"/>
      <c r="X317" s="56"/>
      <c r="Y317" s="56"/>
      <c r="Z317" s="56"/>
      <c r="AA317" s="56"/>
    </row>
    <row r="318" spans="1:27" x14ac:dyDescent="0.2">
      <c r="A318" s="53" t="s">
        <v>1013</v>
      </c>
      <c r="B318" s="53" t="s">
        <v>1014</v>
      </c>
      <c r="C318" s="53" t="s">
        <v>1015</v>
      </c>
      <c r="D318" s="17" t="s">
        <v>11</v>
      </c>
      <c r="E318" s="53" t="s">
        <v>452</v>
      </c>
      <c r="F318" s="53" t="s">
        <v>503</v>
      </c>
      <c r="G318" s="53" t="str">
        <f t="shared" si="1"/>
        <v>Sexta Legislatura (2011-2014)</v>
      </c>
      <c r="H318" s="56"/>
      <c r="I318" s="56"/>
      <c r="J318" s="56"/>
      <c r="K318" s="56"/>
      <c r="L318" s="56"/>
      <c r="M318" s="56"/>
      <c r="N318" s="56"/>
      <c r="O318" s="56"/>
      <c r="P318" s="56"/>
      <c r="Q318" s="56"/>
      <c r="R318" s="56"/>
      <c r="S318" s="56"/>
      <c r="T318" s="56"/>
      <c r="U318" s="56"/>
      <c r="V318" s="56"/>
      <c r="W318" s="56"/>
      <c r="X318" s="56"/>
      <c r="Y318" s="56"/>
      <c r="Z318" s="56"/>
      <c r="AA318" s="56"/>
    </row>
    <row r="319" spans="1:27" x14ac:dyDescent="0.2">
      <c r="A319" s="54" t="s">
        <v>1013</v>
      </c>
      <c r="B319" s="54" t="s">
        <v>1014</v>
      </c>
      <c r="C319" s="54" t="s">
        <v>1015</v>
      </c>
      <c r="D319" s="18" t="s">
        <v>11</v>
      </c>
      <c r="E319" s="54" t="s">
        <v>452</v>
      </c>
      <c r="F319" s="54" t="s">
        <v>1091</v>
      </c>
      <c r="G319" s="54" t="str">
        <f t="shared" si="1"/>
        <v>Sexta Legislatura (2011-2014)</v>
      </c>
      <c r="H319" s="56"/>
      <c r="I319" s="56"/>
      <c r="J319" s="56"/>
      <c r="K319" s="56"/>
      <c r="L319" s="56"/>
      <c r="M319" s="56"/>
      <c r="N319" s="56"/>
      <c r="O319" s="56"/>
      <c r="P319" s="56"/>
      <c r="Q319" s="56"/>
      <c r="R319" s="56"/>
      <c r="S319" s="56"/>
      <c r="T319" s="56"/>
      <c r="U319" s="56"/>
      <c r="V319" s="56"/>
      <c r="W319" s="56"/>
      <c r="X319" s="56"/>
      <c r="Y319" s="56"/>
      <c r="Z319" s="56"/>
      <c r="AA319" s="56"/>
    </row>
    <row r="320" spans="1:27" x14ac:dyDescent="0.2">
      <c r="A320" s="17" t="s">
        <v>1017</v>
      </c>
      <c r="B320" s="17" t="s">
        <v>1018</v>
      </c>
      <c r="C320" s="17" t="s">
        <v>1019</v>
      </c>
      <c r="D320" s="17" t="s">
        <v>13</v>
      </c>
      <c r="E320" s="17" t="s">
        <v>503</v>
      </c>
      <c r="F320" s="17" t="s">
        <v>299</v>
      </c>
      <c r="G320" s="17" t="str">
        <f t="shared" si="1"/>
        <v>Sexta Legislatura (2011-2014)</v>
      </c>
      <c r="H320" s="56"/>
      <c r="I320" s="56"/>
      <c r="J320" s="56"/>
      <c r="K320" s="56"/>
      <c r="L320" s="56"/>
      <c r="M320" s="56"/>
      <c r="N320" s="56"/>
      <c r="O320" s="56"/>
      <c r="P320" s="56"/>
      <c r="Q320" s="56"/>
      <c r="R320" s="56"/>
      <c r="S320" s="56"/>
      <c r="T320" s="56"/>
      <c r="U320" s="56"/>
      <c r="V320" s="56"/>
      <c r="W320" s="56"/>
      <c r="X320" s="56"/>
      <c r="Y320" s="56"/>
      <c r="Z320" s="56"/>
      <c r="AA320" s="56"/>
    </row>
    <row r="321" spans="1:27" x14ac:dyDescent="0.2">
      <c r="A321" s="18" t="s">
        <v>1017</v>
      </c>
      <c r="B321" s="18" t="s">
        <v>1018</v>
      </c>
      <c r="C321" s="18" t="s">
        <v>1019</v>
      </c>
      <c r="D321" s="18" t="s">
        <v>13</v>
      </c>
      <c r="E321" s="18" t="s">
        <v>503</v>
      </c>
      <c r="F321" s="18" t="s">
        <v>948</v>
      </c>
      <c r="G321" s="18" t="str">
        <f t="shared" si="1"/>
        <v>Sexta Legislatura (2011-2014)</v>
      </c>
      <c r="H321" s="56"/>
      <c r="I321" s="56"/>
      <c r="J321" s="56"/>
      <c r="K321" s="56"/>
      <c r="L321" s="56"/>
      <c r="M321" s="56"/>
      <c r="N321" s="56"/>
      <c r="O321" s="56"/>
      <c r="P321" s="56"/>
      <c r="Q321" s="56"/>
      <c r="R321" s="56"/>
      <c r="S321" s="56"/>
      <c r="T321" s="56"/>
      <c r="U321" s="56"/>
      <c r="V321" s="56"/>
      <c r="W321" s="56"/>
      <c r="X321" s="56"/>
      <c r="Y321" s="56"/>
      <c r="Z321" s="56"/>
      <c r="AA321" s="56"/>
    </row>
    <row r="322" spans="1:27" x14ac:dyDescent="0.2">
      <c r="A322" s="17" t="s">
        <v>1017</v>
      </c>
      <c r="B322" s="17" t="s">
        <v>1018</v>
      </c>
      <c r="C322" s="17" t="s">
        <v>1019</v>
      </c>
      <c r="D322" s="17" t="s">
        <v>13</v>
      </c>
      <c r="E322" s="17" t="s">
        <v>503</v>
      </c>
      <c r="F322" s="17" t="s">
        <v>903</v>
      </c>
      <c r="G322" s="17" t="str">
        <f t="shared" si="1"/>
        <v>Sexta Legislatura (2011-2014)</v>
      </c>
      <c r="H322" s="56"/>
      <c r="I322" s="56"/>
      <c r="J322" s="56"/>
      <c r="K322" s="56"/>
      <c r="L322" s="56"/>
      <c r="M322" s="56"/>
      <c r="N322" s="56"/>
      <c r="O322" s="56"/>
      <c r="P322" s="56"/>
      <c r="Q322" s="56"/>
      <c r="R322" s="56"/>
      <c r="S322" s="56"/>
      <c r="T322" s="56"/>
      <c r="U322" s="56"/>
      <c r="V322" s="56"/>
      <c r="W322" s="56"/>
      <c r="X322" s="56"/>
      <c r="Y322" s="56"/>
      <c r="Z322" s="56"/>
      <c r="AA322" s="56"/>
    </row>
    <row r="323" spans="1:27" x14ac:dyDescent="0.2">
      <c r="A323" s="18" t="s">
        <v>1017</v>
      </c>
      <c r="B323" s="18" t="s">
        <v>1018</v>
      </c>
      <c r="C323" s="18" t="s">
        <v>1019</v>
      </c>
      <c r="D323" s="18" t="s">
        <v>13</v>
      </c>
      <c r="E323" s="18" t="s">
        <v>503</v>
      </c>
      <c r="F323" s="18" t="s">
        <v>452</v>
      </c>
      <c r="G323" s="18" t="str">
        <f t="shared" si="1"/>
        <v>Sexta Legislatura (2011-2014)</v>
      </c>
      <c r="H323" s="56"/>
      <c r="I323" s="56"/>
      <c r="J323" s="56"/>
      <c r="K323" s="56"/>
      <c r="L323" s="56"/>
      <c r="M323" s="56"/>
      <c r="N323" s="56"/>
      <c r="O323" s="56"/>
      <c r="P323" s="56"/>
      <c r="Q323" s="56"/>
      <c r="R323" s="56"/>
      <c r="S323" s="56"/>
      <c r="T323" s="56"/>
      <c r="U323" s="56"/>
      <c r="V323" s="56"/>
      <c r="W323" s="56"/>
      <c r="X323" s="56"/>
      <c r="Y323" s="56"/>
      <c r="Z323" s="56"/>
      <c r="AA323" s="56"/>
    </row>
    <row r="324" spans="1:27" x14ac:dyDescent="0.2">
      <c r="A324" s="17" t="s">
        <v>1017</v>
      </c>
      <c r="B324" s="17" t="s">
        <v>1018</v>
      </c>
      <c r="C324" s="17" t="s">
        <v>1019</v>
      </c>
      <c r="D324" s="17" t="s">
        <v>13</v>
      </c>
      <c r="E324" s="17" t="s">
        <v>503</v>
      </c>
      <c r="F324" s="17" t="s">
        <v>849</v>
      </c>
      <c r="G324" s="17" t="str">
        <f t="shared" si="1"/>
        <v>Sexta Legislatura (2011-2014)</v>
      </c>
      <c r="H324" s="56"/>
      <c r="I324" s="56"/>
      <c r="J324" s="56"/>
      <c r="K324" s="56"/>
      <c r="L324" s="56"/>
      <c r="M324" s="56"/>
      <c r="N324" s="56"/>
      <c r="O324" s="56"/>
      <c r="P324" s="56"/>
      <c r="Q324" s="56"/>
      <c r="R324" s="56"/>
      <c r="S324" s="56"/>
      <c r="T324" s="56"/>
      <c r="U324" s="56"/>
      <c r="V324" s="56"/>
      <c r="W324" s="56"/>
      <c r="X324" s="56"/>
      <c r="Y324" s="56"/>
      <c r="Z324" s="56"/>
      <c r="AA324" s="56"/>
    </row>
    <row r="325" spans="1:27" x14ac:dyDescent="0.2">
      <c r="A325" s="18" t="s">
        <v>1017</v>
      </c>
      <c r="B325" s="18" t="s">
        <v>1018</v>
      </c>
      <c r="C325" s="18" t="s">
        <v>1019</v>
      </c>
      <c r="D325" s="18" t="s">
        <v>13</v>
      </c>
      <c r="E325" s="18" t="s">
        <v>503</v>
      </c>
      <c r="F325" s="18" t="s">
        <v>953</v>
      </c>
      <c r="G325" s="18" t="str">
        <f t="shared" si="1"/>
        <v>Sexta Legislatura (2011-2014)</v>
      </c>
      <c r="H325" s="56"/>
      <c r="I325" s="56"/>
      <c r="J325" s="56"/>
      <c r="K325" s="56"/>
      <c r="L325" s="56"/>
      <c r="M325" s="56"/>
      <c r="N325" s="56"/>
      <c r="O325" s="56"/>
      <c r="P325" s="56"/>
      <c r="Q325" s="56"/>
      <c r="R325" s="56"/>
      <c r="S325" s="56"/>
      <c r="T325" s="56"/>
      <c r="U325" s="56"/>
      <c r="V325" s="56"/>
      <c r="W325" s="56"/>
      <c r="X325" s="56"/>
      <c r="Y325" s="56"/>
      <c r="Z325" s="56"/>
      <c r="AA325" s="56"/>
    </row>
    <row r="326" spans="1:27" x14ac:dyDescent="0.2">
      <c r="A326" s="17" t="s">
        <v>1017</v>
      </c>
      <c r="B326" s="17" t="s">
        <v>1018</v>
      </c>
      <c r="C326" s="17" t="s">
        <v>1019</v>
      </c>
      <c r="D326" s="17" t="s">
        <v>13</v>
      </c>
      <c r="E326" s="17" t="s">
        <v>503</v>
      </c>
      <c r="F326" s="17" t="s">
        <v>928</v>
      </c>
      <c r="G326" s="17" t="str">
        <f t="shared" si="1"/>
        <v>Sexta Legislatura (2011-2014)</v>
      </c>
      <c r="H326" s="56"/>
      <c r="I326" s="56"/>
      <c r="J326" s="56"/>
      <c r="K326" s="56"/>
      <c r="L326" s="56"/>
      <c r="M326" s="56"/>
      <c r="N326" s="56"/>
      <c r="O326" s="56"/>
      <c r="P326" s="56"/>
      <c r="Q326" s="56"/>
      <c r="R326" s="56"/>
      <c r="S326" s="56"/>
      <c r="T326" s="56"/>
      <c r="U326" s="56"/>
      <c r="V326" s="56"/>
      <c r="W326" s="56"/>
      <c r="X326" s="56"/>
      <c r="Y326" s="56"/>
      <c r="Z326" s="56"/>
      <c r="AA326" s="56"/>
    </row>
    <row r="327" spans="1:27" x14ac:dyDescent="0.2">
      <c r="A327" s="18" t="s">
        <v>1017</v>
      </c>
      <c r="B327" s="18" t="s">
        <v>1018</v>
      </c>
      <c r="C327" s="18" t="s">
        <v>1019</v>
      </c>
      <c r="D327" s="18" t="s">
        <v>13</v>
      </c>
      <c r="E327" s="18" t="s">
        <v>503</v>
      </c>
      <c r="F327" s="18" t="s">
        <v>549</v>
      </c>
      <c r="G327" s="18" t="str">
        <f t="shared" si="1"/>
        <v>Sexta Legislatura (2011-2014)</v>
      </c>
      <c r="H327" s="56"/>
      <c r="I327" s="56"/>
      <c r="J327" s="56"/>
      <c r="K327" s="56"/>
      <c r="L327" s="56"/>
      <c r="M327" s="56"/>
      <c r="N327" s="56"/>
      <c r="O327" s="56"/>
      <c r="P327" s="56"/>
      <c r="Q327" s="56"/>
      <c r="R327" s="56"/>
      <c r="S327" s="56"/>
      <c r="T327" s="56"/>
      <c r="U327" s="56"/>
      <c r="V327" s="56"/>
      <c r="W327" s="56"/>
      <c r="X327" s="56"/>
      <c r="Y327" s="56"/>
      <c r="Z327" s="56"/>
      <c r="AA327" s="56"/>
    </row>
    <row r="328" spans="1:27" x14ac:dyDescent="0.2">
      <c r="A328" s="17" t="s">
        <v>1017</v>
      </c>
      <c r="B328" s="17" t="s">
        <v>1018</v>
      </c>
      <c r="C328" s="17" t="s">
        <v>1019</v>
      </c>
      <c r="D328" s="17" t="s">
        <v>13</v>
      </c>
      <c r="E328" s="17" t="s">
        <v>503</v>
      </c>
      <c r="F328" s="17" t="s">
        <v>477</v>
      </c>
      <c r="G328" s="17" t="str">
        <f t="shared" si="1"/>
        <v>Sexta Legislatura (2011-2014)</v>
      </c>
      <c r="H328" s="56"/>
      <c r="I328" s="56"/>
      <c r="J328" s="56"/>
      <c r="K328" s="56"/>
      <c r="L328" s="56"/>
      <c r="M328" s="56"/>
      <c r="N328" s="56"/>
      <c r="O328" s="56"/>
      <c r="P328" s="56"/>
      <c r="Q328" s="56"/>
      <c r="R328" s="56"/>
      <c r="S328" s="56"/>
      <c r="T328" s="56"/>
      <c r="U328" s="56"/>
      <c r="V328" s="56"/>
      <c r="W328" s="56"/>
      <c r="X328" s="56"/>
      <c r="Y328" s="56"/>
      <c r="Z328" s="56"/>
      <c r="AA328" s="56"/>
    </row>
    <row r="329" spans="1:27" x14ac:dyDescent="0.2">
      <c r="A329" s="18" t="s">
        <v>1017</v>
      </c>
      <c r="B329" s="18" t="s">
        <v>1018</v>
      </c>
      <c r="C329" s="18" t="s">
        <v>1019</v>
      </c>
      <c r="D329" s="18" t="s">
        <v>13</v>
      </c>
      <c r="E329" s="18" t="s">
        <v>503</v>
      </c>
      <c r="F329" s="18" t="s">
        <v>843</v>
      </c>
      <c r="G329" s="18" t="str">
        <f t="shared" si="1"/>
        <v>Sexta Legislatura (2011-2014)</v>
      </c>
      <c r="H329" s="56"/>
      <c r="I329" s="56"/>
      <c r="J329" s="56"/>
      <c r="K329" s="56"/>
      <c r="L329" s="56"/>
      <c r="M329" s="56"/>
      <c r="N329" s="56"/>
      <c r="O329" s="56"/>
      <c r="P329" s="56"/>
      <c r="Q329" s="56"/>
      <c r="R329" s="56"/>
      <c r="S329" s="56"/>
      <c r="T329" s="56"/>
      <c r="U329" s="56"/>
      <c r="V329" s="56"/>
      <c r="W329" s="56"/>
      <c r="X329" s="56"/>
      <c r="Y329" s="56"/>
      <c r="Z329" s="56"/>
      <c r="AA329" s="56"/>
    </row>
    <row r="330" spans="1:27" x14ac:dyDescent="0.2">
      <c r="A330" s="17" t="s">
        <v>1017</v>
      </c>
      <c r="B330" s="17" t="s">
        <v>1018</v>
      </c>
      <c r="C330" s="17" t="s">
        <v>1019</v>
      </c>
      <c r="D330" s="17" t="s">
        <v>13</v>
      </c>
      <c r="E330" s="17" t="s">
        <v>503</v>
      </c>
      <c r="F330" s="17" t="s">
        <v>1052</v>
      </c>
      <c r="G330" s="17" t="str">
        <f t="shared" si="1"/>
        <v>Sexta Legislatura (2011-2014)</v>
      </c>
      <c r="H330" s="56"/>
      <c r="I330" s="56"/>
      <c r="J330" s="56"/>
      <c r="K330" s="56"/>
      <c r="L330" s="56"/>
      <c r="M330" s="56"/>
      <c r="N330" s="56"/>
      <c r="O330" s="56"/>
      <c r="P330" s="56"/>
      <c r="Q330" s="56"/>
      <c r="R330" s="56"/>
      <c r="S330" s="56"/>
      <c r="T330" s="56"/>
      <c r="U330" s="56"/>
      <c r="V330" s="56"/>
      <c r="W330" s="56"/>
      <c r="X330" s="56"/>
      <c r="Y330" s="56"/>
      <c r="Z330" s="56"/>
      <c r="AA330" s="56"/>
    </row>
    <row r="331" spans="1:27" x14ac:dyDescent="0.2">
      <c r="A331" s="18" t="s">
        <v>1017</v>
      </c>
      <c r="B331" s="18" t="s">
        <v>1018</v>
      </c>
      <c r="C331" s="18" t="s">
        <v>1019</v>
      </c>
      <c r="D331" s="18" t="s">
        <v>13</v>
      </c>
      <c r="E331" s="18" t="s">
        <v>503</v>
      </c>
      <c r="F331" s="18" t="s">
        <v>1093</v>
      </c>
      <c r="G331" s="18" t="str">
        <f t="shared" si="1"/>
        <v>Sexta Legislatura (2011-2014)</v>
      </c>
      <c r="H331" s="56"/>
      <c r="I331" s="56"/>
      <c r="J331" s="56"/>
      <c r="K331" s="56"/>
      <c r="L331" s="56"/>
      <c r="M331" s="56"/>
      <c r="N331" s="56"/>
      <c r="O331" s="56"/>
      <c r="P331" s="56"/>
      <c r="Q331" s="56"/>
      <c r="R331" s="56"/>
      <c r="S331" s="56"/>
      <c r="T331" s="56"/>
      <c r="U331" s="56"/>
      <c r="V331" s="56"/>
      <c r="W331" s="56"/>
      <c r="X331" s="56"/>
      <c r="Y331" s="56"/>
      <c r="Z331" s="56"/>
      <c r="AA331" s="56"/>
    </row>
    <row r="332" spans="1:27" x14ac:dyDescent="0.2">
      <c r="A332" s="17" t="s">
        <v>1017</v>
      </c>
      <c r="B332" s="17" t="s">
        <v>1018</v>
      </c>
      <c r="C332" s="17" t="s">
        <v>1019</v>
      </c>
      <c r="D332" s="17" t="s">
        <v>13</v>
      </c>
      <c r="E332" s="17" t="s">
        <v>503</v>
      </c>
      <c r="F332" s="17" t="s">
        <v>1109</v>
      </c>
      <c r="G332" s="17" t="str">
        <f t="shared" si="1"/>
        <v>Sexta Legislatura (2011-2014)</v>
      </c>
      <c r="H332" s="56"/>
      <c r="I332" s="56"/>
      <c r="J332" s="56"/>
      <c r="K332" s="56"/>
      <c r="L332" s="56"/>
      <c r="M332" s="56"/>
      <c r="N332" s="56"/>
      <c r="O332" s="56"/>
      <c r="P332" s="56"/>
      <c r="Q332" s="56"/>
      <c r="R332" s="56"/>
      <c r="S332" s="56"/>
      <c r="T332" s="56"/>
      <c r="U332" s="56"/>
      <c r="V332" s="56"/>
      <c r="W332" s="56"/>
      <c r="X332" s="56"/>
      <c r="Y332" s="56"/>
      <c r="Z332" s="56"/>
      <c r="AA332" s="56"/>
    </row>
    <row r="333" spans="1:27" x14ac:dyDescent="0.2">
      <c r="A333" s="18" t="s">
        <v>1017</v>
      </c>
      <c r="B333" s="18" t="s">
        <v>1018</v>
      </c>
      <c r="C333" s="18" t="s">
        <v>1019</v>
      </c>
      <c r="D333" s="18" t="s">
        <v>13</v>
      </c>
      <c r="E333" s="18" t="s">
        <v>503</v>
      </c>
      <c r="F333" s="18" t="s">
        <v>943</v>
      </c>
      <c r="G333" s="18" t="str">
        <f t="shared" si="1"/>
        <v>Sexta Legislatura (2011-2014)</v>
      </c>
      <c r="H333" s="56"/>
      <c r="I333" s="56"/>
      <c r="J333" s="56"/>
      <c r="K333" s="56"/>
      <c r="L333" s="56"/>
      <c r="M333" s="56"/>
      <c r="N333" s="56"/>
      <c r="O333" s="56"/>
      <c r="P333" s="56"/>
      <c r="Q333" s="56"/>
      <c r="R333" s="56"/>
      <c r="S333" s="56"/>
      <c r="T333" s="56"/>
      <c r="U333" s="56"/>
      <c r="V333" s="56"/>
      <c r="W333" s="56"/>
      <c r="X333" s="56"/>
      <c r="Y333" s="56"/>
      <c r="Z333" s="56"/>
      <c r="AA333" s="56"/>
    </row>
    <row r="334" spans="1:27" x14ac:dyDescent="0.2">
      <c r="A334" s="17" t="s">
        <v>1017</v>
      </c>
      <c r="B334" s="17" t="s">
        <v>1018</v>
      </c>
      <c r="C334" s="17" t="s">
        <v>1019</v>
      </c>
      <c r="D334" s="17" t="s">
        <v>13</v>
      </c>
      <c r="E334" s="17" t="s">
        <v>503</v>
      </c>
      <c r="F334" s="17" t="s">
        <v>1062</v>
      </c>
      <c r="G334" s="17" t="str">
        <f t="shared" si="1"/>
        <v>Sexta Legislatura (2011-2014)</v>
      </c>
      <c r="H334" s="56"/>
      <c r="I334" s="56"/>
      <c r="J334" s="56"/>
      <c r="K334" s="56"/>
      <c r="L334" s="56"/>
      <c r="M334" s="56"/>
      <c r="N334" s="56"/>
      <c r="O334" s="56"/>
      <c r="P334" s="56"/>
      <c r="Q334" s="56"/>
      <c r="R334" s="56"/>
      <c r="S334" s="56"/>
      <c r="T334" s="56"/>
      <c r="U334" s="56"/>
      <c r="V334" s="56"/>
      <c r="W334" s="56"/>
      <c r="X334" s="56"/>
      <c r="Y334" s="56"/>
      <c r="Z334" s="56"/>
      <c r="AA334" s="56"/>
    </row>
    <row r="335" spans="1:27" x14ac:dyDescent="0.2">
      <c r="A335" s="18" t="s">
        <v>1017</v>
      </c>
      <c r="B335" s="18" t="s">
        <v>1018</v>
      </c>
      <c r="C335" s="18" t="s">
        <v>1019</v>
      </c>
      <c r="D335" s="18" t="s">
        <v>13</v>
      </c>
      <c r="E335" s="18" t="s">
        <v>503</v>
      </c>
      <c r="F335" s="18" t="s">
        <v>622</v>
      </c>
      <c r="G335" s="18" t="str">
        <f t="shared" si="1"/>
        <v>Sexta Legislatura (2011-2014)</v>
      </c>
      <c r="H335" s="56"/>
      <c r="I335" s="56"/>
      <c r="J335" s="56"/>
      <c r="K335" s="56"/>
      <c r="L335" s="56"/>
      <c r="M335" s="56"/>
      <c r="N335" s="56"/>
      <c r="O335" s="56"/>
      <c r="P335" s="56"/>
      <c r="Q335" s="56"/>
      <c r="R335" s="56"/>
      <c r="S335" s="56"/>
      <c r="T335" s="56"/>
      <c r="U335" s="56"/>
      <c r="V335" s="56"/>
      <c r="W335" s="56"/>
      <c r="X335" s="56"/>
      <c r="Y335" s="56"/>
      <c r="Z335" s="56"/>
      <c r="AA335" s="56"/>
    </row>
    <row r="336" spans="1:27" x14ac:dyDescent="0.2">
      <c r="A336" s="17" t="s">
        <v>1017</v>
      </c>
      <c r="B336" s="17" t="s">
        <v>1018</v>
      </c>
      <c r="C336" s="17" t="s">
        <v>1019</v>
      </c>
      <c r="D336" s="17" t="s">
        <v>13</v>
      </c>
      <c r="E336" s="17" t="s">
        <v>503</v>
      </c>
      <c r="F336" s="17" t="s">
        <v>1110</v>
      </c>
      <c r="G336" s="17" t="str">
        <f t="shared" si="1"/>
        <v>Sexta Legislatura (2011-2014)</v>
      </c>
      <c r="H336" s="56"/>
      <c r="I336" s="56"/>
      <c r="J336" s="56"/>
      <c r="K336" s="56"/>
      <c r="L336" s="56"/>
      <c r="M336" s="56"/>
      <c r="N336" s="56"/>
      <c r="O336" s="56"/>
      <c r="P336" s="56"/>
      <c r="Q336" s="56"/>
      <c r="R336" s="56"/>
      <c r="S336" s="56"/>
      <c r="T336" s="56"/>
      <c r="U336" s="56"/>
      <c r="V336" s="56"/>
      <c r="W336" s="56"/>
      <c r="X336" s="56"/>
      <c r="Y336" s="56"/>
      <c r="Z336" s="56"/>
      <c r="AA336" s="56"/>
    </row>
    <row r="337" spans="1:27" x14ac:dyDescent="0.2">
      <c r="A337" s="18" t="s">
        <v>1021</v>
      </c>
      <c r="B337" s="18" t="s">
        <v>1022</v>
      </c>
      <c r="C337" s="18" t="s">
        <v>1023</v>
      </c>
      <c r="D337" s="18" t="s">
        <v>13</v>
      </c>
      <c r="E337" s="18" t="s">
        <v>503</v>
      </c>
      <c r="F337" s="18" t="s">
        <v>1052</v>
      </c>
      <c r="G337" s="18" t="str">
        <f t="shared" si="1"/>
        <v>Sexta Legislatura (2011-2014)</v>
      </c>
      <c r="H337" s="56"/>
      <c r="I337" s="56"/>
      <c r="J337" s="56"/>
      <c r="K337" s="56"/>
      <c r="L337" s="56"/>
      <c r="M337" s="56"/>
      <c r="N337" s="56"/>
      <c r="O337" s="56"/>
      <c r="P337" s="56"/>
      <c r="Q337" s="56"/>
      <c r="R337" s="56"/>
      <c r="S337" s="56"/>
      <c r="T337" s="56"/>
      <c r="U337" s="56"/>
      <c r="V337" s="56"/>
      <c r="W337" s="56"/>
      <c r="X337" s="56"/>
      <c r="Y337" s="56"/>
      <c r="Z337" s="56"/>
      <c r="AA337" s="56"/>
    </row>
    <row r="338" spans="1:27" x14ac:dyDescent="0.2">
      <c r="A338" s="17" t="s">
        <v>1021</v>
      </c>
      <c r="B338" s="17" t="s">
        <v>1022</v>
      </c>
      <c r="C338" s="17" t="s">
        <v>1023</v>
      </c>
      <c r="D338" s="17" t="s">
        <v>13</v>
      </c>
      <c r="E338" s="17" t="s">
        <v>503</v>
      </c>
      <c r="F338" s="17" t="s">
        <v>1062</v>
      </c>
      <c r="G338" s="17" t="str">
        <f t="shared" si="1"/>
        <v>Sexta Legislatura (2011-2014)</v>
      </c>
      <c r="H338" s="56"/>
      <c r="I338" s="56"/>
      <c r="J338" s="56"/>
      <c r="K338" s="56"/>
      <c r="L338" s="56"/>
      <c r="M338" s="56"/>
      <c r="N338" s="56"/>
      <c r="O338" s="56"/>
      <c r="P338" s="56"/>
      <c r="Q338" s="56"/>
      <c r="R338" s="56"/>
      <c r="S338" s="56"/>
      <c r="T338" s="56"/>
      <c r="U338" s="56"/>
      <c r="V338" s="56"/>
      <c r="W338" s="56"/>
      <c r="X338" s="56"/>
      <c r="Y338" s="56"/>
      <c r="Z338" s="56"/>
      <c r="AA338" s="56"/>
    </row>
    <row r="339" spans="1:27" x14ac:dyDescent="0.2">
      <c r="A339" s="18" t="s">
        <v>1021</v>
      </c>
      <c r="B339" s="18" t="s">
        <v>1022</v>
      </c>
      <c r="C339" s="18" t="s">
        <v>1023</v>
      </c>
      <c r="D339" s="18" t="s">
        <v>13</v>
      </c>
      <c r="E339" s="18" t="s">
        <v>503</v>
      </c>
      <c r="F339" s="18" t="s">
        <v>903</v>
      </c>
      <c r="G339" s="18" t="str">
        <f t="shared" si="1"/>
        <v>Sexta Legislatura (2011-2014)</v>
      </c>
      <c r="H339" s="56"/>
      <c r="I339" s="56"/>
      <c r="J339" s="56"/>
      <c r="K339" s="56"/>
      <c r="L339" s="56"/>
      <c r="M339" s="56"/>
      <c r="N339" s="56"/>
      <c r="O339" s="56"/>
      <c r="P339" s="56"/>
      <c r="Q339" s="56"/>
      <c r="R339" s="56"/>
      <c r="S339" s="56"/>
      <c r="T339" s="56"/>
      <c r="U339" s="56"/>
      <c r="V339" s="56"/>
      <c r="W339" s="56"/>
      <c r="X339" s="56"/>
      <c r="Y339" s="56"/>
      <c r="Z339" s="56"/>
      <c r="AA339" s="56"/>
    </row>
    <row r="340" spans="1:27" x14ac:dyDescent="0.2">
      <c r="A340" s="17" t="s">
        <v>1021</v>
      </c>
      <c r="B340" s="17" t="s">
        <v>1022</v>
      </c>
      <c r="C340" s="17" t="s">
        <v>1023</v>
      </c>
      <c r="D340" s="17" t="s">
        <v>13</v>
      </c>
      <c r="E340" s="17" t="s">
        <v>503</v>
      </c>
      <c r="F340" s="17" t="s">
        <v>53</v>
      </c>
      <c r="G340" s="17" t="str">
        <f t="shared" si="1"/>
        <v>Sexta Legislatura (2011-2014)</v>
      </c>
      <c r="H340" s="56"/>
      <c r="I340" s="56"/>
      <c r="J340" s="56"/>
      <c r="K340" s="56"/>
      <c r="L340" s="56"/>
      <c r="M340" s="56"/>
      <c r="N340" s="56"/>
      <c r="O340" s="56"/>
      <c r="P340" s="56"/>
      <c r="Q340" s="56"/>
      <c r="R340" s="56"/>
      <c r="S340" s="56"/>
      <c r="T340" s="56"/>
      <c r="U340" s="56"/>
      <c r="V340" s="56"/>
      <c r="W340" s="56"/>
      <c r="X340" s="56"/>
      <c r="Y340" s="56"/>
      <c r="Z340" s="56"/>
      <c r="AA340" s="56"/>
    </row>
    <row r="341" spans="1:27" x14ac:dyDescent="0.2">
      <c r="A341" s="18" t="s">
        <v>1021</v>
      </c>
      <c r="B341" s="18" t="s">
        <v>1022</v>
      </c>
      <c r="C341" s="18" t="s">
        <v>1023</v>
      </c>
      <c r="D341" s="18" t="s">
        <v>13</v>
      </c>
      <c r="E341" s="18" t="s">
        <v>503</v>
      </c>
      <c r="F341" s="18" t="s">
        <v>1088</v>
      </c>
      <c r="G341" s="18" t="str">
        <f t="shared" si="1"/>
        <v>Sexta Legislatura (2011-2014)</v>
      </c>
      <c r="H341" s="56"/>
      <c r="I341" s="56"/>
      <c r="J341" s="56"/>
      <c r="K341" s="56"/>
      <c r="L341" s="56"/>
      <c r="M341" s="56"/>
      <c r="N341" s="56"/>
      <c r="O341" s="56"/>
      <c r="P341" s="56"/>
      <c r="Q341" s="56"/>
      <c r="R341" s="56"/>
      <c r="S341" s="56"/>
      <c r="T341" s="56"/>
      <c r="U341" s="56"/>
      <c r="V341" s="56"/>
      <c r="W341" s="56"/>
      <c r="X341" s="56"/>
      <c r="Y341" s="56"/>
      <c r="Z341" s="56"/>
      <c r="AA341" s="56"/>
    </row>
    <row r="342" spans="1:27" x14ac:dyDescent="0.2">
      <c r="A342" s="17" t="s">
        <v>1021</v>
      </c>
      <c r="B342" s="17" t="s">
        <v>1022</v>
      </c>
      <c r="C342" s="17" t="s">
        <v>1023</v>
      </c>
      <c r="D342" s="17" t="s">
        <v>13</v>
      </c>
      <c r="E342" s="17" t="s">
        <v>503</v>
      </c>
      <c r="F342" s="17" t="s">
        <v>299</v>
      </c>
      <c r="G342" s="17" t="str">
        <f t="shared" si="1"/>
        <v>Sexta Legislatura (2011-2014)</v>
      </c>
      <c r="H342" s="56"/>
      <c r="I342" s="56"/>
      <c r="J342" s="56"/>
      <c r="K342" s="56"/>
      <c r="L342" s="56"/>
      <c r="M342" s="56"/>
      <c r="N342" s="56"/>
      <c r="O342" s="56"/>
      <c r="P342" s="56"/>
      <c r="Q342" s="56"/>
      <c r="R342" s="56"/>
      <c r="S342" s="56"/>
      <c r="T342" s="56"/>
      <c r="U342" s="56"/>
      <c r="V342" s="56"/>
      <c r="W342" s="56"/>
      <c r="X342" s="56"/>
      <c r="Y342" s="56"/>
      <c r="Z342" s="56"/>
      <c r="AA342" s="56"/>
    </row>
    <row r="343" spans="1:27" x14ac:dyDescent="0.2">
      <c r="A343" s="18" t="s">
        <v>1021</v>
      </c>
      <c r="B343" s="18" t="s">
        <v>1022</v>
      </c>
      <c r="C343" s="18" t="s">
        <v>1023</v>
      </c>
      <c r="D343" s="18" t="s">
        <v>13</v>
      </c>
      <c r="E343" s="18" t="s">
        <v>503</v>
      </c>
      <c r="F343" s="18" t="s">
        <v>948</v>
      </c>
      <c r="G343" s="18" t="str">
        <f t="shared" si="1"/>
        <v>Sexta Legislatura (2011-2014)</v>
      </c>
      <c r="H343" s="56"/>
      <c r="I343" s="56"/>
      <c r="J343" s="56"/>
      <c r="K343" s="56"/>
      <c r="L343" s="56"/>
      <c r="M343" s="56"/>
      <c r="N343" s="56"/>
      <c r="O343" s="56"/>
      <c r="P343" s="56"/>
      <c r="Q343" s="56"/>
      <c r="R343" s="56"/>
      <c r="S343" s="56"/>
      <c r="T343" s="56"/>
      <c r="U343" s="56"/>
      <c r="V343" s="56"/>
      <c r="W343" s="56"/>
      <c r="X343" s="56"/>
      <c r="Y343" s="56"/>
      <c r="Z343" s="56"/>
      <c r="AA343" s="56"/>
    </row>
    <row r="344" spans="1:27" x14ac:dyDescent="0.2">
      <c r="A344" s="17" t="s">
        <v>1021</v>
      </c>
      <c r="B344" s="17" t="s">
        <v>1022</v>
      </c>
      <c r="C344" s="17" t="s">
        <v>1023</v>
      </c>
      <c r="D344" s="17" t="s">
        <v>13</v>
      </c>
      <c r="E344" s="17" t="s">
        <v>503</v>
      </c>
      <c r="F344" s="17" t="s">
        <v>928</v>
      </c>
      <c r="G344" s="17" t="str">
        <f t="shared" si="1"/>
        <v>Sexta Legislatura (2011-2014)</v>
      </c>
      <c r="H344" s="56"/>
      <c r="I344" s="56"/>
      <c r="J344" s="56"/>
      <c r="K344" s="56"/>
      <c r="L344" s="56"/>
      <c r="M344" s="56"/>
      <c r="N344" s="56"/>
      <c r="O344" s="56"/>
      <c r="P344" s="56"/>
      <c r="Q344" s="56"/>
      <c r="R344" s="56"/>
      <c r="S344" s="56"/>
      <c r="T344" s="56"/>
      <c r="U344" s="56"/>
      <c r="V344" s="56"/>
      <c r="W344" s="56"/>
      <c r="X344" s="56"/>
      <c r="Y344" s="56"/>
      <c r="Z344" s="56"/>
      <c r="AA344" s="56"/>
    </row>
    <row r="345" spans="1:27" x14ac:dyDescent="0.2">
      <c r="A345" s="18" t="s">
        <v>1021</v>
      </c>
      <c r="B345" s="18" t="s">
        <v>1022</v>
      </c>
      <c r="C345" s="18" t="s">
        <v>1023</v>
      </c>
      <c r="D345" s="18" t="s">
        <v>13</v>
      </c>
      <c r="E345" s="18" t="s">
        <v>503</v>
      </c>
      <c r="F345" s="18" t="s">
        <v>549</v>
      </c>
      <c r="G345" s="18" t="str">
        <f t="shared" si="1"/>
        <v>Sexta Legislatura (2011-2014)</v>
      </c>
      <c r="H345" s="56"/>
      <c r="I345" s="56"/>
      <c r="J345" s="56"/>
      <c r="K345" s="56"/>
      <c r="L345" s="56"/>
      <c r="M345" s="56"/>
      <c r="N345" s="56"/>
      <c r="O345" s="56"/>
      <c r="P345" s="56"/>
      <c r="Q345" s="56"/>
      <c r="R345" s="56"/>
      <c r="S345" s="56"/>
      <c r="T345" s="56"/>
      <c r="U345" s="56"/>
      <c r="V345" s="56"/>
      <c r="W345" s="56"/>
      <c r="X345" s="56"/>
      <c r="Y345" s="56"/>
      <c r="Z345" s="56"/>
      <c r="AA345" s="56"/>
    </row>
    <row r="346" spans="1:27" x14ac:dyDescent="0.2">
      <c r="A346" s="17" t="s">
        <v>1021</v>
      </c>
      <c r="B346" s="17" t="s">
        <v>1022</v>
      </c>
      <c r="C346" s="17" t="s">
        <v>1023</v>
      </c>
      <c r="D346" s="17" t="s">
        <v>13</v>
      </c>
      <c r="E346" s="17" t="s">
        <v>503</v>
      </c>
      <c r="F346" s="17" t="s">
        <v>622</v>
      </c>
      <c r="G346" s="17" t="str">
        <f t="shared" si="1"/>
        <v>Sexta Legislatura (2011-2014)</v>
      </c>
      <c r="H346" s="56"/>
      <c r="I346" s="56"/>
      <c r="J346" s="56"/>
      <c r="K346" s="56"/>
      <c r="L346" s="56"/>
      <c r="M346" s="56"/>
      <c r="N346" s="56"/>
      <c r="O346" s="56"/>
      <c r="P346" s="56"/>
      <c r="Q346" s="56"/>
      <c r="R346" s="56"/>
      <c r="S346" s="56"/>
      <c r="T346" s="56"/>
      <c r="U346" s="56"/>
      <c r="V346" s="56"/>
      <c r="W346" s="56"/>
      <c r="X346" s="56"/>
      <c r="Y346" s="56"/>
      <c r="Z346" s="56"/>
      <c r="AA346" s="56"/>
    </row>
    <row r="347" spans="1:27" x14ac:dyDescent="0.2">
      <c r="A347" s="54" t="s">
        <v>1025</v>
      </c>
      <c r="B347" s="54" t="s">
        <v>1026</v>
      </c>
      <c r="C347" s="54" t="s">
        <v>1027</v>
      </c>
      <c r="D347" s="18" t="s">
        <v>229</v>
      </c>
      <c r="E347" s="54" t="s">
        <v>953</v>
      </c>
      <c r="F347" s="54" t="s">
        <v>477</v>
      </c>
      <c r="G347" s="54" t="str">
        <f t="shared" si="1"/>
        <v>Sexta Legislatura (2011-2014)</v>
      </c>
      <c r="H347" s="56"/>
      <c r="I347" s="56"/>
      <c r="J347" s="56"/>
      <c r="K347" s="56"/>
      <c r="L347" s="56"/>
      <c r="M347" s="56"/>
      <c r="N347" s="56"/>
      <c r="O347" s="56"/>
      <c r="P347" s="56"/>
      <c r="Q347" s="56"/>
      <c r="R347" s="56"/>
      <c r="S347" s="56"/>
      <c r="T347" s="56"/>
      <c r="U347" s="56"/>
      <c r="V347" s="56"/>
      <c r="W347" s="56"/>
      <c r="X347" s="56"/>
      <c r="Y347" s="56"/>
      <c r="Z347" s="56"/>
      <c r="AA347" s="56"/>
    </row>
    <row r="348" spans="1:27" x14ac:dyDescent="0.2">
      <c r="A348" s="53" t="s">
        <v>1025</v>
      </c>
      <c r="B348" s="53" t="s">
        <v>1026</v>
      </c>
      <c r="C348" s="53" t="s">
        <v>1027</v>
      </c>
      <c r="D348" s="17" t="s">
        <v>229</v>
      </c>
      <c r="E348" s="53" t="s">
        <v>953</v>
      </c>
      <c r="F348" s="53" t="s">
        <v>843</v>
      </c>
      <c r="G348" s="53" t="str">
        <f t="shared" si="1"/>
        <v>Sexta Legislatura (2011-2014)</v>
      </c>
      <c r="H348" s="56"/>
      <c r="I348" s="56"/>
      <c r="J348" s="56"/>
      <c r="K348" s="56"/>
      <c r="L348" s="56"/>
      <c r="M348" s="56"/>
      <c r="N348" s="56"/>
      <c r="O348" s="56"/>
      <c r="P348" s="56"/>
      <c r="Q348" s="56"/>
      <c r="R348" s="56"/>
      <c r="S348" s="56"/>
      <c r="T348" s="56"/>
      <c r="U348" s="56"/>
      <c r="V348" s="56"/>
      <c r="W348" s="56"/>
      <c r="X348" s="56"/>
      <c r="Y348" s="56"/>
      <c r="Z348" s="56"/>
      <c r="AA348" s="56"/>
    </row>
    <row r="349" spans="1:27" x14ac:dyDescent="0.2">
      <c r="A349" s="54" t="s">
        <v>1025</v>
      </c>
      <c r="B349" s="54" t="s">
        <v>1026</v>
      </c>
      <c r="C349" s="54" t="s">
        <v>1027</v>
      </c>
      <c r="D349" s="18" t="s">
        <v>229</v>
      </c>
      <c r="E349" s="54" t="s">
        <v>953</v>
      </c>
      <c r="F349" s="54" t="s">
        <v>943</v>
      </c>
      <c r="G349" s="54" t="str">
        <f t="shared" si="1"/>
        <v>Sexta Legislatura (2011-2014)</v>
      </c>
      <c r="H349" s="56"/>
      <c r="I349" s="56"/>
      <c r="J349" s="56"/>
      <c r="K349" s="56"/>
      <c r="L349" s="56"/>
      <c r="M349" s="56"/>
      <c r="N349" s="56"/>
      <c r="O349" s="56"/>
      <c r="P349" s="56"/>
      <c r="Q349" s="56"/>
      <c r="R349" s="56"/>
      <c r="S349" s="56"/>
      <c r="T349" s="56"/>
      <c r="U349" s="56"/>
      <c r="V349" s="56"/>
      <c r="W349" s="56"/>
      <c r="X349" s="56"/>
      <c r="Y349" s="56"/>
      <c r="Z349" s="56"/>
      <c r="AA349" s="56"/>
    </row>
    <row r="350" spans="1:27" x14ac:dyDescent="0.2">
      <c r="A350" s="53" t="s">
        <v>1025</v>
      </c>
      <c r="B350" s="53" t="s">
        <v>1026</v>
      </c>
      <c r="C350" s="53" t="s">
        <v>1027</v>
      </c>
      <c r="D350" s="17" t="s">
        <v>229</v>
      </c>
      <c r="E350" s="53" t="s">
        <v>953</v>
      </c>
      <c r="F350" s="53" t="s">
        <v>1092</v>
      </c>
      <c r="G350" s="53" t="str">
        <f t="shared" si="1"/>
        <v>Sexta Legislatura (2011-2014)</v>
      </c>
      <c r="H350" s="56"/>
      <c r="I350" s="56"/>
      <c r="J350" s="56"/>
      <c r="K350" s="56"/>
      <c r="L350" s="56"/>
      <c r="M350" s="56"/>
      <c r="N350" s="56"/>
      <c r="O350" s="56"/>
      <c r="P350" s="56"/>
      <c r="Q350" s="56"/>
      <c r="R350" s="56"/>
      <c r="S350" s="56"/>
      <c r="T350" s="56"/>
      <c r="U350" s="56"/>
      <c r="V350" s="56"/>
      <c r="W350" s="56"/>
      <c r="X350" s="56"/>
      <c r="Y350" s="56"/>
      <c r="Z350" s="56"/>
      <c r="AA350" s="56"/>
    </row>
    <row r="351" spans="1:27" x14ac:dyDescent="0.2">
      <c r="A351" s="18" t="s">
        <v>1029</v>
      </c>
      <c r="B351" s="18" t="s">
        <v>1030</v>
      </c>
      <c r="C351" s="18" t="s">
        <v>1031</v>
      </c>
      <c r="D351" s="18" t="s">
        <v>13</v>
      </c>
      <c r="E351" s="18" t="s">
        <v>943</v>
      </c>
      <c r="F351" s="18" t="s">
        <v>299</v>
      </c>
      <c r="G351" s="18" t="str">
        <f t="shared" si="1"/>
        <v>Sexta Legislatura (2011-2014)</v>
      </c>
      <c r="H351" s="56"/>
      <c r="I351" s="56"/>
      <c r="J351" s="56"/>
      <c r="K351" s="56"/>
      <c r="L351" s="56"/>
      <c r="M351" s="56"/>
      <c r="N351" s="56"/>
      <c r="O351" s="56"/>
      <c r="P351" s="56"/>
      <c r="Q351" s="56"/>
      <c r="R351" s="56"/>
      <c r="S351" s="56"/>
      <c r="T351" s="56"/>
      <c r="U351" s="56"/>
      <c r="V351" s="56"/>
      <c r="W351" s="56"/>
      <c r="X351" s="56"/>
      <c r="Y351" s="56"/>
      <c r="Z351" s="56"/>
      <c r="AA351" s="56"/>
    </row>
    <row r="352" spans="1:27" x14ac:dyDescent="0.2">
      <c r="A352" s="17" t="s">
        <v>1029</v>
      </c>
      <c r="B352" s="17" t="s">
        <v>1030</v>
      </c>
      <c r="C352" s="17" t="s">
        <v>1031</v>
      </c>
      <c r="D352" s="17" t="s">
        <v>13</v>
      </c>
      <c r="E352" s="17" t="s">
        <v>943</v>
      </c>
      <c r="F352" s="17" t="s">
        <v>1086</v>
      </c>
      <c r="G352" s="17" t="str">
        <f t="shared" si="1"/>
        <v>Sexta Legislatura (2011-2014)</v>
      </c>
      <c r="H352" s="56"/>
      <c r="I352" s="56"/>
      <c r="J352" s="56"/>
      <c r="K352" s="56"/>
      <c r="L352" s="56"/>
      <c r="M352" s="56"/>
      <c r="N352" s="56"/>
      <c r="O352" s="56"/>
      <c r="P352" s="56"/>
      <c r="Q352" s="56"/>
      <c r="R352" s="56"/>
      <c r="S352" s="56"/>
      <c r="T352" s="56"/>
      <c r="U352" s="56"/>
      <c r="V352" s="56"/>
      <c r="W352" s="56"/>
      <c r="X352" s="56"/>
      <c r="Y352" s="56"/>
      <c r="Z352" s="56"/>
      <c r="AA352" s="56"/>
    </row>
    <row r="353" spans="1:27" x14ac:dyDescent="0.2">
      <c r="A353" s="18" t="s">
        <v>1029</v>
      </c>
      <c r="B353" s="18" t="s">
        <v>1030</v>
      </c>
      <c r="C353" s="18" t="s">
        <v>1031</v>
      </c>
      <c r="D353" s="18" t="s">
        <v>13</v>
      </c>
      <c r="E353" s="18" t="s">
        <v>943</v>
      </c>
      <c r="F353" s="18" t="s">
        <v>849</v>
      </c>
      <c r="G353" s="18" t="str">
        <f t="shared" si="1"/>
        <v>Sexta Legislatura (2011-2014)</v>
      </c>
      <c r="H353" s="56"/>
      <c r="I353" s="56"/>
      <c r="J353" s="56"/>
      <c r="K353" s="56"/>
      <c r="L353" s="56"/>
      <c r="M353" s="56"/>
      <c r="N353" s="56"/>
      <c r="O353" s="56"/>
      <c r="P353" s="56"/>
      <c r="Q353" s="56"/>
      <c r="R353" s="56"/>
      <c r="S353" s="56"/>
      <c r="T353" s="56"/>
      <c r="U353" s="56"/>
      <c r="V353" s="56"/>
      <c r="W353" s="56"/>
      <c r="X353" s="56"/>
      <c r="Y353" s="56"/>
      <c r="Z353" s="56"/>
      <c r="AA353" s="56"/>
    </row>
    <row r="354" spans="1:27" x14ac:dyDescent="0.2">
      <c r="A354" s="17" t="s">
        <v>1029</v>
      </c>
      <c r="B354" s="17" t="s">
        <v>1030</v>
      </c>
      <c r="C354" s="17" t="s">
        <v>1031</v>
      </c>
      <c r="D354" s="17" t="s">
        <v>13</v>
      </c>
      <c r="E354" s="17" t="s">
        <v>943</v>
      </c>
      <c r="F354" s="17" t="s">
        <v>903</v>
      </c>
      <c r="G354" s="17" t="str">
        <f t="shared" si="1"/>
        <v>Sexta Legislatura (2011-2014)</v>
      </c>
      <c r="H354" s="56"/>
      <c r="I354" s="56"/>
      <c r="J354" s="56"/>
      <c r="K354" s="56"/>
      <c r="L354" s="56"/>
      <c r="M354" s="56"/>
      <c r="N354" s="56"/>
      <c r="O354" s="56"/>
      <c r="P354" s="56"/>
      <c r="Q354" s="56"/>
      <c r="R354" s="56"/>
      <c r="S354" s="56"/>
      <c r="T354" s="56"/>
      <c r="U354" s="56"/>
      <c r="V354" s="56"/>
      <c r="W354" s="56"/>
      <c r="X354" s="56"/>
      <c r="Y354" s="56"/>
      <c r="Z354" s="56"/>
      <c r="AA354" s="56"/>
    </row>
    <row r="355" spans="1:27" x14ac:dyDescent="0.2">
      <c r="A355" s="18" t="s">
        <v>1029</v>
      </c>
      <c r="B355" s="18" t="s">
        <v>1030</v>
      </c>
      <c r="C355" s="18" t="s">
        <v>1031</v>
      </c>
      <c r="D355" s="18" t="s">
        <v>13</v>
      </c>
      <c r="E355" s="18" t="s">
        <v>943</v>
      </c>
      <c r="F355" s="18" t="s">
        <v>928</v>
      </c>
      <c r="G355" s="18" t="str">
        <f t="shared" si="1"/>
        <v>Sexta Legislatura (2011-2014)</v>
      </c>
      <c r="H355" s="56"/>
      <c r="I355" s="56"/>
      <c r="J355" s="56"/>
      <c r="K355" s="56"/>
      <c r="L355" s="56"/>
      <c r="M355" s="56"/>
      <c r="N355" s="56"/>
      <c r="O355" s="56"/>
      <c r="P355" s="56"/>
      <c r="Q355" s="56"/>
      <c r="R355" s="56"/>
      <c r="S355" s="56"/>
      <c r="T355" s="56"/>
      <c r="U355" s="56"/>
      <c r="V355" s="56"/>
      <c r="W355" s="56"/>
      <c r="X355" s="56"/>
      <c r="Y355" s="56"/>
      <c r="Z355" s="56"/>
      <c r="AA355" s="56"/>
    </row>
    <row r="356" spans="1:27" x14ac:dyDescent="0.2">
      <c r="A356" s="17" t="s">
        <v>1029</v>
      </c>
      <c r="B356" s="17" t="s">
        <v>1030</v>
      </c>
      <c r="C356" s="17" t="s">
        <v>1031</v>
      </c>
      <c r="D356" s="17" t="s">
        <v>13</v>
      </c>
      <c r="E356" s="17" t="s">
        <v>943</v>
      </c>
      <c r="F356" s="17" t="s">
        <v>477</v>
      </c>
      <c r="G356" s="17" t="str">
        <f t="shared" si="1"/>
        <v>Sexta Legislatura (2011-2014)</v>
      </c>
      <c r="H356" s="56"/>
      <c r="I356" s="56"/>
      <c r="J356" s="56"/>
      <c r="K356" s="56"/>
      <c r="L356" s="56"/>
      <c r="M356" s="56"/>
      <c r="N356" s="56"/>
      <c r="O356" s="56"/>
      <c r="P356" s="56"/>
      <c r="Q356" s="56"/>
      <c r="R356" s="56"/>
      <c r="S356" s="56"/>
      <c r="T356" s="56"/>
      <c r="U356" s="56"/>
      <c r="V356" s="56"/>
      <c r="W356" s="56"/>
      <c r="X356" s="56"/>
      <c r="Y356" s="56"/>
      <c r="Z356" s="56"/>
      <c r="AA356" s="56"/>
    </row>
    <row r="357" spans="1:27" x14ac:dyDescent="0.2">
      <c r="A357" s="18" t="s">
        <v>1029</v>
      </c>
      <c r="B357" s="18" t="s">
        <v>1030</v>
      </c>
      <c r="C357" s="18" t="s">
        <v>1031</v>
      </c>
      <c r="D357" s="18" t="s">
        <v>13</v>
      </c>
      <c r="E357" s="18" t="s">
        <v>943</v>
      </c>
      <c r="F357" s="18" t="s">
        <v>843</v>
      </c>
      <c r="G357" s="18" t="str">
        <f t="shared" si="1"/>
        <v>Sexta Legislatura (2011-2014)</v>
      </c>
      <c r="H357" s="56"/>
      <c r="I357" s="56"/>
      <c r="J357" s="56"/>
      <c r="K357" s="56"/>
      <c r="L357" s="56"/>
      <c r="M357" s="56"/>
      <c r="N357" s="56"/>
      <c r="O357" s="56"/>
      <c r="P357" s="56"/>
      <c r="Q357" s="56"/>
      <c r="R357" s="56"/>
      <c r="S357" s="56"/>
      <c r="T357" s="56"/>
      <c r="U357" s="56"/>
      <c r="V357" s="56"/>
      <c r="W357" s="56"/>
      <c r="X357" s="56"/>
      <c r="Y357" s="56"/>
      <c r="Z357" s="56"/>
      <c r="AA357" s="56"/>
    </row>
    <row r="358" spans="1:27" x14ac:dyDescent="0.2">
      <c r="A358" s="17" t="s">
        <v>1029</v>
      </c>
      <c r="B358" s="17" t="s">
        <v>1030</v>
      </c>
      <c r="C358" s="17" t="s">
        <v>1031</v>
      </c>
      <c r="D358" s="17" t="s">
        <v>13</v>
      </c>
      <c r="E358" s="17" t="s">
        <v>943</v>
      </c>
      <c r="F358" s="17" t="s">
        <v>1052</v>
      </c>
      <c r="G358" s="17" t="str">
        <f t="shared" si="1"/>
        <v>Sexta Legislatura (2011-2014)</v>
      </c>
      <c r="H358" s="56"/>
      <c r="I358" s="56"/>
      <c r="J358" s="56"/>
      <c r="K358" s="56"/>
      <c r="L358" s="56"/>
      <c r="M358" s="56"/>
      <c r="N358" s="56"/>
      <c r="O358" s="56"/>
      <c r="P358" s="56"/>
      <c r="Q358" s="56"/>
      <c r="R358" s="56"/>
      <c r="S358" s="56"/>
      <c r="T358" s="56"/>
      <c r="U358" s="56"/>
      <c r="V358" s="56"/>
      <c r="W358" s="56"/>
      <c r="X358" s="56"/>
      <c r="Y358" s="56"/>
      <c r="Z358" s="56"/>
      <c r="AA358" s="56"/>
    </row>
    <row r="359" spans="1:27" x14ac:dyDescent="0.2">
      <c r="A359" s="18" t="s">
        <v>1029</v>
      </c>
      <c r="B359" s="18" t="s">
        <v>1030</v>
      </c>
      <c r="C359" s="18" t="s">
        <v>1031</v>
      </c>
      <c r="D359" s="18" t="s">
        <v>13</v>
      </c>
      <c r="E359" s="18" t="s">
        <v>943</v>
      </c>
      <c r="F359" s="18" t="s">
        <v>1088</v>
      </c>
      <c r="G359" s="18" t="str">
        <f t="shared" si="1"/>
        <v>Sexta Legislatura (2011-2014)</v>
      </c>
      <c r="H359" s="56"/>
      <c r="I359" s="56"/>
      <c r="J359" s="56"/>
      <c r="K359" s="56"/>
      <c r="L359" s="56"/>
      <c r="M359" s="56"/>
      <c r="N359" s="56"/>
      <c r="O359" s="56"/>
      <c r="P359" s="56"/>
      <c r="Q359" s="56"/>
      <c r="R359" s="56"/>
      <c r="S359" s="56"/>
      <c r="T359" s="56"/>
      <c r="U359" s="56"/>
      <c r="V359" s="56"/>
      <c r="W359" s="56"/>
      <c r="X359" s="56"/>
      <c r="Y359" s="56"/>
      <c r="Z359" s="56"/>
      <c r="AA359" s="56"/>
    </row>
    <row r="360" spans="1:27" x14ac:dyDescent="0.2">
      <c r="A360" s="17" t="s">
        <v>1029</v>
      </c>
      <c r="B360" s="17" t="s">
        <v>1030</v>
      </c>
      <c r="C360" s="17" t="s">
        <v>1031</v>
      </c>
      <c r="D360" s="17" t="s">
        <v>13</v>
      </c>
      <c r="E360" s="17" t="s">
        <v>943</v>
      </c>
      <c r="F360" s="17" t="s">
        <v>1062</v>
      </c>
      <c r="G360" s="17" t="str">
        <f t="shared" si="1"/>
        <v>Sexta Legislatura (2011-2014)</v>
      </c>
      <c r="H360" s="56"/>
      <c r="I360" s="56"/>
      <c r="J360" s="56"/>
      <c r="K360" s="56"/>
      <c r="L360" s="56"/>
      <c r="M360" s="56"/>
      <c r="N360" s="56"/>
      <c r="O360" s="56"/>
      <c r="P360" s="56"/>
      <c r="Q360" s="56"/>
      <c r="R360" s="56"/>
      <c r="S360" s="56"/>
      <c r="T360" s="56"/>
      <c r="U360" s="56"/>
      <c r="V360" s="56"/>
      <c r="W360" s="56"/>
      <c r="X360" s="56"/>
      <c r="Y360" s="56"/>
      <c r="Z360" s="56"/>
      <c r="AA360" s="56"/>
    </row>
    <row r="361" spans="1:27" x14ac:dyDescent="0.2">
      <c r="A361" s="18" t="s">
        <v>1029</v>
      </c>
      <c r="B361" s="18" t="s">
        <v>1030</v>
      </c>
      <c r="C361" s="18" t="s">
        <v>1031</v>
      </c>
      <c r="D361" s="18" t="s">
        <v>13</v>
      </c>
      <c r="E361" s="18" t="s">
        <v>943</v>
      </c>
      <c r="F361" s="18" t="s">
        <v>622</v>
      </c>
      <c r="G361" s="18" t="str">
        <f t="shared" si="1"/>
        <v>Sexta Legislatura (2011-2014)</v>
      </c>
      <c r="H361" s="56"/>
      <c r="I361" s="56"/>
      <c r="J361" s="56"/>
      <c r="K361" s="56"/>
      <c r="L361" s="56"/>
      <c r="M361" s="56"/>
      <c r="N361" s="56"/>
      <c r="O361" s="56"/>
      <c r="P361" s="56"/>
      <c r="Q361" s="56"/>
      <c r="R361" s="56"/>
      <c r="S361" s="56"/>
      <c r="T361" s="56"/>
      <c r="U361" s="56"/>
      <c r="V361" s="56"/>
      <c r="W361" s="56"/>
      <c r="X361" s="56"/>
      <c r="Y361" s="56"/>
      <c r="Z361" s="56"/>
      <c r="AA361" s="56"/>
    </row>
    <row r="362" spans="1:27" x14ac:dyDescent="0.2">
      <c r="A362" s="17" t="s">
        <v>1033</v>
      </c>
      <c r="B362" s="17" t="s">
        <v>1034</v>
      </c>
      <c r="C362" s="17" t="s">
        <v>1035</v>
      </c>
      <c r="D362" s="17" t="s">
        <v>19</v>
      </c>
      <c r="E362" s="17" t="s">
        <v>622</v>
      </c>
      <c r="F362" s="17" t="s">
        <v>1085</v>
      </c>
      <c r="G362" s="17" t="str">
        <f t="shared" si="1"/>
        <v>Sexta Legislatura (2011-2014)</v>
      </c>
      <c r="H362" s="56"/>
      <c r="I362" s="56"/>
      <c r="J362" s="56"/>
      <c r="K362" s="56"/>
      <c r="L362" s="56"/>
      <c r="M362" s="56"/>
      <c r="N362" s="56"/>
      <c r="O362" s="56"/>
      <c r="P362" s="56"/>
      <c r="Q362" s="56"/>
      <c r="R362" s="56"/>
      <c r="S362" s="56"/>
      <c r="T362" s="56"/>
      <c r="U362" s="56"/>
      <c r="V362" s="56"/>
      <c r="W362" s="56"/>
      <c r="X362" s="56"/>
      <c r="Y362" s="56"/>
      <c r="Z362" s="56"/>
      <c r="AA362" s="56"/>
    </row>
    <row r="363" spans="1:27" x14ac:dyDescent="0.2">
      <c r="A363" s="18" t="s">
        <v>1033</v>
      </c>
      <c r="B363" s="18" t="s">
        <v>1034</v>
      </c>
      <c r="C363" s="18" t="s">
        <v>1035</v>
      </c>
      <c r="D363" s="18" t="s">
        <v>19</v>
      </c>
      <c r="E363" s="18" t="s">
        <v>622</v>
      </c>
      <c r="F363" s="18" t="s">
        <v>843</v>
      </c>
      <c r="G363" s="18" t="str">
        <f t="shared" si="1"/>
        <v>Sexta Legislatura (2011-2014)</v>
      </c>
      <c r="H363" s="56"/>
      <c r="I363" s="56"/>
      <c r="J363" s="56"/>
      <c r="K363" s="56"/>
      <c r="L363" s="56"/>
      <c r="M363" s="56"/>
      <c r="N363" s="56"/>
      <c r="O363" s="56"/>
      <c r="P363" s="56"/>
      <c r="Q363" s="56"/>
      <c r="R363" s="56"/>
      <c r="S363" s="56"/>
      <c r="T363" s="56"/>
      <c r="U363" s="56"/>
      <c r="V363" s="56"/>
      <c r="W363" s="56"/>
      <c r="X363" s="56"/>
      <c r="Y363" s="56"/>
      <c r="Z363" s="56"/>
      <c r="AA363" s="56"/>
    </row>
    <row r="364" spans="1:27" x14ac:dyDescent="0.2">
      <c r="A364" s="17" t="s">
        <v>1033</v>
      </c>
      <c r="B364" s="17" t="s">
        <v>1034</v>
      </c>
      <c r="C364" s="17" t="s">
        <v>1035</v>
      </c>
      <c r="D364" s="17" t="s">
        <v>19</v>
      </c>
      <c r="E364" s="17" t="s">
        <v>622</v>
      </c>
      <c r="F364" s="17" t="s">
        <v>903</v>
      </c>
      <c r="G364" s="17" t="str">
        <f t="shared" si="1"/>
        <v>Sexta Legislatura (2011-2014)</v>
      </c>
      <c r="H364" s="56"/>
      <c r="I364" s="56"/>
      <c r="J364" s="56"/>
      <c r="K364" s="56"/>
      <c r="L364" s="56"/>
      <c r="M364" s="56"/>
      <c r="N364" s="56"/>
      <c r="O364" s="56"/>
      <c r="P364" s="56"/>
      <c r="Q364" s="56"/>
      <c r="R364" s="56"/>
      <c r="S364" s="56"/>
      <c r="T364" s="56"/>
      <c r="U364" s="56"/>
      <c r="V364" s="56"/>
      <c r="W364" s="56"/>
      <c r="X364" s="56"/>
      <c r="Y364" s="56"/>
      <c r="Z364" s="56"/>
      <c r="AA364" s="56"/>
    </row>
    <row r="365" spans="1:27" x14ac:dyDescent="0.2">
      <c r="A365" s="18" t="s">
        <v>1033</v>
      </c>
      <c r="B365" s="18" t="s">
        <v>1034</v>
      </c>
      <c r="C365" s="18" t="s">
        <v>1035</v>
      </c>
      <c r="D365" s="18" t="s">
        <v>19</v>
      </c>
      <c r="E365" s="18" t="s">
        <v>622</v>
      </c>
      <c r="F365" s="18" t="s">
        <v>943</v>
      </c>
      <c r="G365" s="18" t="str">
        <f t="shared" si="1"/>
        <v>Sexta Legislatura (2011-2014)</v>
      </c>
      <c r="H365" s="56"/>
      <c r="I365" s="56"/>
      <c r="J365" s="56"/>
      <c r="K365" s="56"/>
      <c r="L365" s="56"/>
      <c r="M365" s="56"/>
      <c r="N365" s="56"/>
      <c r="O365" s="56"/>
      <c r="P365" s="56"/>
      <c r="Q365" s="56"/>
      <c r="R365" s="56"/>
      <c r="S365" s="56"/>
      <c r="T365" s="56"/>
      <c r="U365" s="56"/>
      <c r="V365" s="56"/>
      <c r="W365" s="56"/>
      <c r="X365" s="56"/>
      <c r="Y365" s="56"/>
      <c r="Z365" s="56"/>
      <c r="AA365" s="56"/>
    </row>
    <row r="366" spans="1:27" x14ac:dyDescent="0.2">
      <c r="A366" s="17" t="s">
        <v>1033</v>
      </c>
      <c r="B366" s="17" t="s">
        <v>1034</v>
      </c>
      <c r="C366" s="17" t="s">
        <v>1035</v>
      </c>
      <c r="D366" s="17" t="s">
        <v>19</v>
      </c>
      <c r="E366" s="17" t="s">
        <v>622</v>
      </c>
      <c r="F366" s="17" t="s">
        <v>849</v>
      </c>
      <c r="G366" s="17" t="str">
        <f t="shared" si="1"/>
        <v>Sexta Legislatura (2011-2014)</v>
      </c>
      <c r="H366" s="56"/>
      <c r="I366" s="56"/>
      <c r="J366" s="56"/>
      <c r="K366" s="56"/>
      <c r="L366" s="56"/>
      <c r="M366" s="56"/>
      <c r="N366" s="56"/>
      <c r="O366" s="56"/>
      <c r="P366" s="56"/>
      <c r="Q366" s="56"/>
      <c r="R366" s="56"/>
      <c r="S366" s="56"/>
      <c r="T366" s="56"/>
      <c r="U366" s="56"/>
      <c r="V366" s="56"/>
      <c r="W366" s="56"/>
      <c r="X366" s="56"/>
      <c r="Y366" s="56"/>
      <c r="Z366" s="56"/>
      <c r="AA366" s="56"/>
    </row>
    <row r="367" spans="1:27" x14ac:dyDescent="0.2">
      <c r="A367" s="18" t="s">
        <v>1033</v>
      </c>
      <c r="B367" s="18" t="s">
        <v>1034</v>
      </c>
      <c r="C367" s="18" t="s">
        <v>1035</v>
      </c>
      <c r="D367" s="18" t="s">
        <v>19</v>
      </c>
      <c r="E367" s="18" t="s">
        <v>622</v>
      </c>
      <c r="F367" s="18" t="s">
        <v>1057</v>
      </c>
      <c r="G367" s="18" t="str">
        <f t="shared" si="1"/>
        <v>Sexta Legislatura (2011-2014)</v>
      </c>
      <c r="H367" s="56"/>
      <c r="I367" s="56"/>
      <c r="J367" s="56"/>
      <c r="K367" s="56"/>
      <c r="L367" s="56"/>
      <c r="M367" s="56"/>
      <c r="N367" s="56"/>
      <c r="O367" s="56"/>
      <c r="P367" s="56"/>
      <c r="Q367" s="56"/>
      <c r="R367" s="56"/>
      <c r="S367" s="56"/>
      <c r="T367" s="56"/>
      <c r="U367" s="56"/>
      <c r="V367" s="56"/>
      <c r="W367" s="56"/>
      <c r="X367" s="56"/>
      <c r="Y367" s="56"/>
      <c r="Z367" s="56"/>
      <c r="AA367" s="56"/>
    </row>
    <row r="368" spans="1:27" x14ac:dyDescent="0.2">
      <c r="A368" s="17" t="s">
        <v>1033</v>
      </c>
      <c r="B368" s="17" t="s">
        <v>1034</v>
      </c>
      <c r="C368" s="17" t="s">
        <v>1035</v>
      </c>
      <c r="D368" s="17" t="s">
        <v>19</v>
      </c>
      <c r="E368" s="17" t="s">
        <v>622</v>
      </c>
      <c r="F368" s="17" t="s">
        <v>953</v>
      </c>
      <c r="G368" s="17" t="str">
        <f t="shared" si="1"/>
        <v>Sexta Legislatura (2011-2014)</v>
      </c>
      <c r="H368" s="56"/>
      <c r="I368" s="56"/>
      <c r="J368" s="56"/>
      <c r="K368" s="56"/>
      <c r="L368" s="56"/>
      <c r="M368" s="56"/>
      <c r="N368" s="56"/>
      <c r="O368" s="56"/>
      <c r="P368" s="56"/>
      <c r="Q368" s="56"/>
      <c r="R368" s="56"/>
      <c r="S368" s="56"/>
      <c r="T368" s="56"/>
      <c r="U368" s="56"/>
      <c r="V368" s="56"/>
      <c r="W368" s="56"/>
      <c r="X368" s="56"/>
      <c r="Y368" s="56"/>
      <c r="Z368" s="56"/>
      <c r="AA368" s="56"/>
    </row>
    <row r="369" spans="1:27" x14ac:dyDescent="0.2">
      <c r="A369" s="18" t="s">
        <v>1037</v>
      </c>
      <c r="B369" s="18" t="s">
        <v>1038</v>
      </c>
      <c r="C369" s="18" t="s">
        <v>1039</v>
      </c>
      <c r="D369" s="18" t="s">
        <v>13</v>
      </c>
      <c r="E369" s="18" t="s">
        <v>622</v>
      </c>
      <c r="F369" s="18" t="s">
        <v>1085</v>
      </c>
      <c r="G369" s="18" t="str">
        <f t="shared" si="1"/>
        <v>Sexta Legislatura (2011-2014)</v>
      </c>
      <c r="H369" s="56"/>
      <c r="I369" s="56"/>
      <c r="J369" s="56"/>
      <c r="K369" s="56"/>
      <c r="L369" s="56"/>
      <c r="M369" s="56"/>
      <c r="N369" s="56"/>
      <c r="O369" s="56"/>
      <c r="P369" s="56"/>
      <c r="Q369" s="56"/>
      <c r="R369" s="56"/>
      <c r="S369" s="56"/>
      <c r="T369" s="56"/>
      <c r="U369" s="56"/>
      <c r="V369" s="56"/>
      <c r="W369" s="56"/>
      <c r="X369" s="56"/>
      <c r="Y369" s="56"/>
      <c r="Z369" s="56"/>
      <c r="AA369" s="56"/>
    </row>
    <row r="370" spans="1:27" x14ac:dyDescent="0.2">
      <c r="A370" s="17" t="s">
        <v>1037</v>
      </c>
      <c r="B370" s="17" t="s">
        <v>1038</v>
      </c>
      <c r="C370" s="17" t="s">
        <v>1039</v>
      </c>
      <c r="D370" s="17" t="s">
        <v>13</v>
      </c>
      <c r="E370" s="17" t="s">
        <v>622</v>
      </c>
      <c r="F370" s="17" t="s">
        <v>843</v>
      </c>
      <c r="G370" s="17" t="str">
        <f t="shared" si="1"/>
        <v>Sexta Legislatura (2011-2014)</v>
      </c>
      <c r="H370" s="56"/>
      <c r="I370" s="56"/>
      <c r="J370" s="56"/>
      <c r="K370" s="56"/>
      <c r="L370" s="56"/>
      <c r="M370" s="56"/>
      <c r="N370" s="56"/>
      <c r="O370" s="56"/>
      <c r="P370" s="56"/>
      <c r="Q370" s="56"/>
      <c r="R370" s="56"/>
      <c r="S370" s="56"/>
      <c r="T370" s="56"/>
      <c r="U370" s="56"/>
      <c r="V370" s="56"/>
      <c r="W370" s="56"/>
      <c r="X370" s="56"/>
      <c r="Y370" s="56"/>
      <c r="Z370" s="56"/>
      <c r="AA370" s="56"/>
    </row>
    <row r="371" spans="1:27" x14ac:dyDescent="0.2">
      <c r="A371" s="18" t="s">
        <v>1037</v>
      </c>
      <c r="B371" s="18" t="s">
        <v>1038</v>
      </c>
      <c r="C371" s="18" t="s">
        <v>1039</v>
      </c>
      <c r="D371" s="18" t="s">
        <v>13</v>
      </c>
      <c r="E371" s="18" t="s">
        <v>622</v>
      </c>
      <c r="F371" s="18" t="s">
        <v>903</v>
      </c>
      <c r="G371" s="18" t="str">
        <f t="shared" si="1"/>
        <v>Sexta Legislatura (2011-2014)</v>
      </c>
      <c r="H371" s="56"/>
      <c r="I371" s="56"/>
      <c r="J371" s="56"/>
      <c r="K371" s="56"/>
      <c r="L371" s="56"/>
      <c r="M371" s="56"/>
      <c r="N371" s="56"/>
      <c r="O371" s="56"/>
      <c r="P371" s="56"/>
      <c r="Q371" s="56"/>
      <c r="R371" s="56"/>
      <c r="S371" s="56"/>
      <c r="T371" s="56"/>
      <c r="U371" s="56"/>
      <c r="V371" s="56"/>
      <c r="W371" s="56"/>
      <c r="X371" s="56"/>
      <c r="Y371" s="56"/>
      <c r="Z371" s="56"/>
      <c r="AA371" s="56"/>
    </row>
    <row r="372" spans="1:27" x14ac:dyDescent="0.2">
      <c r="A372" s="17" t="s">
        <v>1037</v>
      </c>
      <c r="B372" s="17" t="s">
        <v>1038</v>
      </c>
      <c r="C372" s="17" t="s">
        <v>1039</v>
      </c>
      <c r="D372" s="17" t="s">
        <v>13</v>
      </c>
      <c r="E372" s="17" t="s">
        <v>622</v>
      </c>
      <c r="F372" s="17" t="s">
        <v>943</v>
      </c>
      <c r="G372" s="17" t="str">
        <f t="shared" si="1"/>
        <v>Sexta Legislatura (2011-2014)</v>
      </c>
      <c r="H372" s="56"/>
      <c r="I372" s="56"/>
      <c r="J372" s="56"/>
      <c r="K372" s="56"/>
      <c r="L372" s="56"/>
      <c r="M372" s="56"/>
      <c r="N372" s="56"/>
      <c r="O372" s="56"/>
      <c r="P372" s="56"/>
      <c r="Q372" s="56"/>
      <c r="R372" s="56"/>
      <c r="S372" s="56"/>
      <c r="T372" s="56"/>
      <c r="U372" s="56"/>
      <c r="V372" s="56"/>
      <c r="W372" s="56"/>
      <c r="X372" s="56"/>
      <c r="Y372" s="56"/>
      <c r="Z372" s="56"/>
      <c r="AA372" s="56"/>
    </row>
    <row r="373" spans="1:27" x14ac:dyDescent="0.2">
      <c r="A373" s="18" t="s">
        <v>1037</v>
      </c>
      <c r="B373" s="18" t="s">
        <v>1038</v>
      </c>
      <c r="C373" s="18" t="s">
        <v>1039</v>
      </c>
      <c r="D373" s="18" t="s">
        <v>13</v>
      </c>
      <c r="E373" s="18" t="s">
        <v>622</v>
      </c>
      <c r="F373" s="18" t="s">
        <v>452</v>
      </c>
      <c r="G373" s="18" t="str">
        <f t="shared" si="1"/>
        <v>Sexta Legislatura (2011-2014)</v>
      </c>
      <c r="H373" s="56"/>
      <c r="I373" s="56"/>
      <c r="J373" s="56"/>
      <c r="K373" s="56"/>
      <c r="L373" s="56"/>
      <c r="M373" s="56"/>
      <c r="N373" s="56"/>
      <c r="O373" s="56"/>
      <c r="P373" s="56"/>
      <c r="Q373" s="56"/>
      <c r="R373" s="56"/>
      <c r="S373" s="56"/>
      <c r="T373" s="56"/>
      <c r="U373" s="56"/>
      <c r="V373" s="56"/>
      <c r="W373" s="56"/>
      <c r="X373" s="56"/>
      <c r="Y373" s="56"/>
      <c r="Z373" s="56"/>
      <c r="AA373" s="56"/>
    </row>
    <row r="374" spans="1:27" x14ac:dyDescent="0.2">
      <c r="A374" s="17" t="s">
        <v>1037</v>
      </c>
      <c r="B374" s="17" t="s">
        <v>1038</v>
      </c>
      <c r="C374" s="17" t="s">
        <v>1039</v>
      </c>
      <c r="D374" s="17" t="s">
        <v>13</v>
      </c>
      <c r="E374" s="17" t="s">
        <v>622</v>
      </c>
      <c r="F374" s="17" t="s">
        <v>849</v>
      </c>
      <c r="G374" s="17" t="str">
        <f t="shared" si="1"/>
        <v>Sexta Legislatura (2011-2014)</v>
      </c>
      <c r="H374" s="56"/>
      <c r="I374" s="56"/>
      <c r="J374" s="56"/>
      <c r="K374" s="56"/>
      <c r="L374" s="56"/>
      <c r="M374" s="56"/>
      <c r="N374" s="56"/>
      <c r="O374" s="56"/>
      <c r="P374" s="56"/>
      <c r="Q374" s="56"/>
      <c r="R374" s="56"/>
      <c r="S374" s="56"/>
      <c r="T374" s="56"/>
      <c r="U374" s="56"/>
      <c r="V374" s="56"/>
      <c r="W374" s="56"/>
      <c r="X374" s="56"/>
      <c r="Y374" s="56"/>
      <c r="Z374" s="56"/>
      <c r="AA374" s="56"/>
    </row>
    <row r="375" spans="1:27" x14ac:dyDescent="0.2">
      <c r="A375" s="18" t="s">
        <v>1037</v>
      </c>
      <c r="B375" s="18" t="s">
        <v>1038</v>
      </c>
      <c r="C375" s="18" t="s">
        <v>1039</v>
      </c>
      <c r="D375" s="18" t="s">
        <v>13</v>
      </c>
      <c r="E375" s="18" t="s">
        <v>622</v>
      </c>
      <c r="F375" s="18" t="s">
        <v>1057</v>
      </c>
      <c r="G375" s="18" t="str">
        <f t="shared" si="1"/>
        <v>Sexta Legislatura (2011-2014)</v>
      </c>
      <c r="H375" s="56"/>
      <c r="I375" s="56"/>
      <c r="J375" s="56"/>
      <c r="K375" s="56"/>
      <c r="L375" s="56"/>
      <c r="M375" s="56"/>
      <c r="N375" s="56"/>
      <c r="O375" s="56"/>
      <c r="P375" s="56"/>
      <c r="Q375" s="56"/>
      <c r="R375" s="56"/>
      <c r="S375" s="56"/>
      <c r="T375" s="56"/>
      <c r="U375" s="56"/>
      <c r="V375" s="56"/>
      <c r="W375" s="56"/>
      <c r="X375" s="56"/>
      <c r="Y375" s="56"/>
      <c r="Z375" s="56"/>
      <c r="AA375" s="56"/>
    </row>
    <row r="376" spans="1:27" x14ac:dyDescent="0.2">
      <c r="A376" s="17" t="s">
        <v>1037</v>
      </c>
      <c r="B376" s="17" t="s">
        <v>1038</v>
      </c>
      <c r="C376" s="17" t="s">
        <v>1039</v>
      </c>
      <c r="D376" s="17" t="s">
        <v>13</v>
      </c>
      <c r="E376" s="17" t="s">
        <v>622</v>
      </c>
      <c r="F376" s="17" t="s">
        <v>953</v>
      </c>
      <c r="G376" s="17" t="str">
        <f t="shared" si="1"/>
        <v>Sexta Legislatura (2011-2014)</v>
      </c>
      <c r="H376" s="56"/>
      <c r="I376" s="56"/>
      <c r="J376" s="56"/>
      <c r="K376" s="56"/>
      <c r="L376" s="56"/>
      <c r="M376" s="56"/>
      <c r="N376" s="56"/>
      <c r="O376" s="56"/>
      <c r="P376" s="56"/>
      <c r="Q376" s="56"/>
      <c r="R376" s="56"/>
      <c r="S376" s="56"/>
      <c r="T376" s="56"/>
      <c r="U376" s="56"/>
      <c r="V376" s="56"/>
      <c r="W376" s="56"/>
      <c r="X376" s="56"/>
      <c r="Y376" s="56"/>
      <c r="Z376" s="56"/>
      <c r="AA376" s="56"/>
    </row>
    <row r="377" spans="1:27" x14ac:dyDescent="0.2">
      <c r="A377" s="54" t="s">
        <v>1041</v>
      </c>
      <c r="B377" s="54" t="s">
        <v>1042</v>
      </c>
      <c r="C377" s="54" t="s">
        <v>1043</v>
      </c>
      <c r="D377" s="18" t="s">
        <v>229</v>
      </c>
      <c r="E377" s="54" t="s">
        <v>928</v>
      </c>
      <c r="F377" s="54" t="s">
        <v>503</v>
      </c>
      <c r="G377" s="54" t="str">
        <f t="shared" si="1"/>
        <v>Sexta Legislatura (2011-2014)</v>
      </c>
      <c r="H377" s="56"/>
      <c r="I377" s="56"/>
      <c r="J377" s="56"/>
      <c r="K377" s="56"/>
      <c r="L377" s="56"/>
      <c r="M377" s="56"/>
      <c r="N377" s="56"/>
      <c r="O377" s="56"/>
      <c r="P377" s="56"/>
      <c r="Q377" s="56"/>
      <c r="R377" s="56"/>
      <c r="S377" s="56"/>
      <c r="T377" s="56"/>
      <c r="U377" s="56"/>
      <c r="V377" s="56"/>
      <c r="W377" s="56"/>
      <c r="X377" s="56"/>
      <c r="Y377" s="56"/>
      <c r="Z377" s="56"/>
      <c r="AA377" s="56"/>
    </row>
    <row r="378" spans="1:27" x14ac:dyDescent="0.2">
      <c r="A378" s="53" t="s">
        <v>1041</v>
      </c>
      <c r="B378" s="53" t="s">
        <v>1042</v>
      </c>
      <c r="C378" s="53" t="s">
        <v>1043</v>
      </c>
      <c r="D378" s="17" t="s">
        <v>229</v>
      </c>
      <c r="E378" s="53" t="s">
        <v>928</v>
      </c>
      <c r="F378" s="53" t="s">
        <v>843</v>
      </c>
      <c r="G378" s="53" t="str">
        <f t="shared" si="1"/>
        <v>Sexta Legislatura (2011-2014)</v>
      </c>
      <c r="H378" s="56"/>
      <c r="I378" s="56"/>
      <c r="J378" s="56"/>
      <c r="K378" s="56"/>
      <c r="L378" s="56"/>
      <c r="M378" s="56"/>
      <c r="N378" s="56"/>
      <c r="O378" s="56"/>
      <c r="P378" s="56"/>
      <c r="Q378" s="56"/>
      <c r="R378" s="56"/>
      <c r="S378" s="56"/>
      <c r="T378" s="56"/>
      <c r="U378" s="56"/>
      <c r="V378" s="56"/>
      <c r="W378" s="56"/>
      <c r="X378" s="56"/>
      <c r="Y378" s="56"/>
      <c r="Z378" s="56"/>
      <c r="AA378" s="56"/>
    </row>
    <row r="379" spans="1:27" x14ac:dyDescent="0.2">
      <c r="A379" s="54" t="s">
        <v>1041</v>
      </c>
      <c r="B379" s="54" t="s">
        <v>1042</v>
      </c>
      <c r="C379" s="54" t="s">
        <v>1043</v>
      </c>
      <c r="D379" s="18" t="s">
        <v>229</v>
      </c>
      <c r="E379" s="54" t="s">
        <v>928</v>
      </c>
      <c r="F379" s="54" t="s">
        <v>849</v>
      </c>
      <c r="G379" s="54" t="str">
        <f t="shared" si="1"/>
        <v>Sexta Legislatura (2011-2014)</v>
      </c>
      <c r="H379" s="56"/>
      <c r="I379" s="56"/>
      <c r="J379" s="56"/>
      <c r="K379" s="56"/>
      <c r="L379" s="56"/>
      <c r="M379" s="56"/>
      <c r="N379" s="56"/>
      <c r="O379" s="56"/>
      <c r="P379" s="56"/>
      <c r="Q379" s="56"/>
      <c r="R379" s="56"/>
      <c r="S379" s="56"/>
      <c r="T379" s="56"/>
      <c r="U379" s="56"/>
      <c r="V379" s="56"/>
      <c r="W379" s="56"/>
      <c r="X379" s="56"/>
      <c r="Y379" s="56"/>
      <c r="Z379" s="56"/>
      <c r="AA379" s="56"/>
    </row>
    <row r="380" spans="1:27" x14ac:dyDescent="0.2">
      <c r="A380" s="53" t="s">
        <v>1041</v>
      </c>
      <c r="B380" s="53" t="s">
        <v>1042</v>
      </c>
      <c r="C380" s="53" t="s">
        <v>1043</v>
      </c>
      <c r="D380" s="17" t="s">
        <v>229</v>
      </c>
      <c r="E380" s="53" t="s">
        <v>928</v>
      </c>
      <c r="F380" s="53" t="s">
        <v>1062</v>
      </c>
      <c r="G380" s="53" t="str">
        <f t="shared" si="1"/>
        <v>Sexta Legislatura (2011-2014)</v>
      </c>
      <c r="H380" s="56"/>
      <c r="I380" s="56"/>
      <c r="J380" s="56"/>
      <c r="K380" s="56"/>
      <c r="L380" s="56"/>
      <c r="M380" s="56"/>
      <c r="N380" s="56"/>
      <c r="O380" s="56"/>
      <c r="P380" s="56"/>
      <c r="Q380" s="56"/>
      <c r="R380" s="56"/>
      <c r="S380" s="56"/>
      <c r="T380" s="56"/>
      <c r="U380" s="56"/>
      <c r="V380" s="56"/>
      <c r="W380" s="56"/>
      <c r="X380" s="56"/>
      <c r="Y380" s="56"/>
      <c r="Z380" s="56"/>
      <c r="AA380" s="56"/>
    </row>
    <row r="381" spans="1:27" x14ac:dyDescent="0.2">
      <c r="A381" s="54" t="s">
        <v>1041</v>
      </c>
      <c r="B381" s="54" t="s">
        <v>1042</v>
      </c>
      <c r="C381" s="54" t="s">
        <v>1043</v>
      </c>
      <c r="D381" s="18" t="s">
        <v>229</v>
      </c>
      <c r="E381" s="54" t="s">
        <v>928</v>
      </c>
      <c r="F381" s="54" t="s">
        <v>622</v>
      </c>
      <c r="G381" s="54" t="str">
        <f t="shared" si="1"/>
        <v>Sexta Legislatura (2011-2014)</v>
      </c>
      <c r="H381" s="56"/>
      <c r="I381" s="56"/>
      <c r="J381" s="56"/>
      <c r="K381" s="56"/>
      <c r="L381" s="56"/>
      <c r="M381" s="56"/>
      <c r="N381" s="56"/>
      <c r="O381" s="56"/>
      <c r="P381" s="56"/>
      <c r="Q381" s="56"/>
      <c r="R381" s="56"/>
      <c r="S381" s="56"/>
      <c r="T381" s="56"/>
      <c r="U381" s="56"/>
      <c r="V381" s="56"/>
      <c r="W381" s="56"/>
      <c r="X381" s="56"/>
      <c r="Y381" s="56"/>
      <c r="Z381" s="56"/>
      <c r="AA381" s="56"/>
    </row>
    <row r="382" spans="1:27" x14ac:dyDescent="0.2">
      <c r="A382" s="53" t="s">
        <v>1041</v>
      </c>
      <c r="B382" s="53" t="s">
        <v>1042</v>
      </c>
      <c r="C382" s="53" t="s">
        <v>1043</v>
      </c>
      <c r="D382" s="17" t="s">
        <v>229</v>
      </c>
      <c r="E382" s="53" t="s">
        <v>928</v>
      </c>
      <c r="F382" s="53" t="s">
        <v>1110</v>
      </c>
      <c r="G382" s="53" t="str">
        <f t="shared" si="1"/>
        <v>Sexta Legislatura (2011-2014)</v>
      </c>
      <c r="H382" s="56"/>
      <c r="I382" s="56"/>
      <c r="J382" s="56"/>
      <c r="K382" s="56"/>
      <c r="L382" s="56"/>
      <c r="M382" s="56"/>
      <c r="N382" s="56"/>
      <c r="O382" s="56"/>
      <c r="P382" s="56"/>
      <c r="Q382" s="56"/>
      <c r="R382" s="56"/>
      <c r="S382" s="56"/>
      <c r="T382" s="56"/>
      <c r="U382" s="56"/>
      <c r="V382" s="56"/>
      <c r="W382" s="56"/>
      <c r="X382" s="56"/>
      <c r="Y382" s="56"/>
      <c r="Z382" s="56"/>
      <c r="AA382" s="56"/>
    </row>
    <row r="383" spans="1:27" x14ac:dyDescent="0.2">
      <c r="A383" s="54" t="s">
        <v>1041</v>
      </c>
      <c r="B383" s="54" t="s">
        <v>1042</v>
      </c>
      <c r="C383" s="54" t="s">
        <v>1043</v>
      </c>
      <c r="D383" s="18" t="s">
        <v>229</v>
      </c>
      <c r="E383" s="54" t="s">
        <v>928</v>
      </c>
      <c r="F383" s="54" t="s">
        <v>1092</v>
      </c>
      <c r="G383" s="54" t="str">
        <f t="shared" si="1"/>
        <v>Sexta Legislatura (2011-2014)</v>
      </c>
      <c r="H383" s="56"/>
      <c r="I383" s="56"/>
      <c r="J383" s="56"/>
      <c r="K383" s="56"/>
      <c r="L383" s="56"/>
      <c r="M383" s="56"/>
      <c r="N383" s="56"/>
      <c r="O383" s="56"/>
      <c r="P383" s="56"/>
      <c r="Q383" s="56"/>
      <c r="R383" s="56"/>
      <c r="S383" s="56"/>
      <c r="T383" s="56"/>
      <c r="U383" s="56"/>
      <c r="V383" s="56"/>
      <c r="W383" s="56"/>
      <c r="X383" s="56"/>
      <c r="Y383" s="56"/>
      <c r="Z383" s="56"/>
      <c r="AA383" s="56"/>
    </row>
    <row r="384" spans="1:27" x14ac:dyDescent="0.2">
      <c r="A384" s="17" t="s">
        <v>1045</v>
      </c>
      <c r="B384" s="17" t="s">
        <v>1046</v>
      </c>
      <c r="C384" s="17" t="s">
        <v>1047</v>
      </c>
      <c r="D384" s="17" t="s">
        <v>16</v>
      </c>
      <c r="E384" s="17" t="s">
        <v>477</v>
      </c>
      <c r="F384" s="17" t="s">
        <v>299</v>
      </c>
      <c r="G384" s="17" t="str">
        <f t="shared" si="1"/>
        <v>Sexta Legislatura (2011-2014)</v>
      </c>
      <c r="H384" s="56"/>
      <c r="I384" s="56"/>
      <c r="J384" s="56"/>
      <c r="K384" s="56"/>
      <c r="L384" s="56"/>
      <c r="M384" s="56"/>
      <c r="N384" s="56"/>
      <c r="O384" s="56"/>
      <c r="P384" s="56"/>
      <c r="Q384" s="56"/>
      <c r="R384" s="56"/>
      <c r="S384" s="56"/>
      <c r="T384" s="56"/>
      <c r="U384" s="56"/>
      <c r="V384" s="56"/>
      <c r="W384" s="56"/>
      <c r="X384" s="56"/>
      <c r="Y384" s="56"/>
      <c r="Z384" s="56"/>
      <c r="AA384" s="56"/>
    </row>
    <row r="385" spans="1:27" x14ac:dyDescent="0.2">
      <c r="A385" s="18" t="s">
        <v>1045</v>
      </c>
      <c r="B385" s="18" t="s">
        <v>1046</v>
      </c>
      <c r="C385" s="18" t="s">
        <v>1047</v>
      </c>
      <c r="D385" s="18" t="s">
        <v>16</v>
      </c>
      <c r="E385" s="18" t="s">
        <v>477</v>
      </c>
      <c r="F385" s="18" t="s">
        <v>549</v>
      </c>
      <c r="G385" s="18" t="str">
        <f t="shared" si="1"/>
        <v>Sexta Legislatura (2011-2014)</v>
      </c>
      <c r="H385" s="56"/>
      <c r="I385" s="56"/>
      <c r="J385" s="56"/>
      <c r="K385" s="56"/>
      <c r="L385" s="56"/>
      <c r="M385" s="56"/>
      <c r="N385" s="56"/>
      <c r="O385" s="56"/>
      <c r="P385" s="56"/>
      <c r="Q385" s="56"/>
      <c r="R385" s="56"/>
      <c r="S385" s="56"/>
      <c r="T385" s="56"/>
      <c r="U385" s="56"/>
      <c r="V385" s="56"/>
      <c r="W385" s="56"/>
      <c r="X385" s="56"/>
      <c r="Y385" s="56"/>
      <c r="Z385" s="56"/>
      <c r="AA385" s="56"/>
    </row>
    <row r="386" spans="1:27" x14ac:dyDescent="0.2">
      <c r="A386" s="17" t="s">
        <v>1045</v>
      </c>
      <c r="B386" s="17" t="s">
        <v>1046</v>
      </c>
      <c r="C386" s="17" t="s">
        <v>1047</v>
      </c>
      <c r="D386" s="17" t="s">
        <v>16</v>
      </c>
      <c r="E386" s="17" t="s">
        <v>477</v>
      </c>
      <c r="F386" s="17" t="s">
        <v>843</v>
      </c>
      <c r="G386" s="17" t="str">
        <f t="shared" si="1"/>
        <v>Sexta Legislatura (2011-2014)</v>
      </c>
      <c r="H386" s="56"/>
      <c r="I386" s="56"/>
      <c r="J386" s="56"/>
      <c r="K386" s="56"/>
      <c r="L386" s="56"/>
      <c r="M386" s="56"/>
      <c r="N386" s="56"/>
      <c r="O386" s="56"/>
      <c r="P386" s="56"/>
      <c r="Q386" s="56"/>
      <c r="R386" s="56"/>
      <c r="S386" s="56"/>
      <c r="T386" s="56"/>
      <c r="U386" s="56"/>
      <c r="V386" s="56"/>
      <c r="W386" s="56"/>
      <c r="X386" s="56"/>
      <c r="Y386" s="56"/>
      <c r="Z386" s="56"/>
      <c r="AA386" s="56"/>
    </row>
    <row r="387" spans="1:27" x14ac:dyDescent="0.2">
      <c r="A387" s="18" t="s">
        <v>1045</v>
      </c>
      <c r="B387" s="18" t="s">
        <v>1046</v>
      </c>
      <c r="C387" s="18" t="s">
        <v>1047</v>
      </c>
      <c r="D387" s="18" t="s">
        <v>16</v>
      </c>
      <c r="E387" s="18" t="s">
        <v>477</v>
      </c>
      <c r="F387" s="18" t="s">
        <v>1085</v>
      </c>
      <c r="G387" s="18" t="str">
        <f t="shared" si="1"/>
        <v>Sexta Legislatura (2011-2014)</v>
      </c>
      <c r="H387" s="56"/>
      <c r="I387" s="56"/>
      <c r="J387" s="56"/>
      <c r="K387" s="56"/>
      <c r="L387" s="56"/>
      <c r="M387" s="56"/>
      <c r="N387" s="56"/>
      <c r="O387" s="56"/>
      <c r="P387" s="56"/>
      <c r="Q387" s="56"/>
      <c r="R387" s="56"/>
      <c r="S387" s="56"/>
      <c r="T387" s="56"/>
      <c r="U387" s="56"/>
      <c r="V387" s="56"/>
      <c r="W387" s="56"/>
      <c r="X387" s="56"/>
      <c r="Y387" s="56"/>
      <c r="Z387" s="56"/>
      <c r="AA387" s="56"/>
    </row>
    <row r="388" spans="1:27" x14ac:dyDescent="0.2">
      <c r="A388" s="17" t="s">
        <v>1045</v>
      </c>
      <c r="B388" s="17" t="s">
        <v>1046</v>
      </c>
      <c r="C388" s="17" t="s">
        <v>1047</v>
      </c>
      <c r="D388" s="17" t="s">
        <v>16</v>
      </c>
      <c r="E388" s="17" t="s">
        <v>477</v>
      </c>
      <c r="F388" s="17" t="s">
        <v>1052</v>
      </c>
      <c r="G388" s="17" t="str">
        <f t="shared" si="1"/>
        <v>Sexta Legislatura (2011-2014)</v>
      </c>
      <c r="H388" s="56"/>
      <c r="I388" s="56"/>
      <c r="J388" s="56"/>
      <c r="K388" s="56"/>
      <c r="L388" s="56"/>
      <c r="M388" s="56"/>
      <c r="N388" s="56"/>
      <c r="O388" s="56"/>
      <c r="P388" s="56"/>
      <c r="Q388" s="56"/>
      <c r="R388" s="56"/>
      <c r="S388" s="56"/>
      <c r="T388" s="56"/>
      <c r="U388" s="56"/>
      <c r="V388" s="56"/>
      <c r="W388" s="56"/>
      <c r="X388" s="56"/>
      <c r="Y388" s="56"/>
      <c r="Z388" s="56"/>
      <c r="AA388" s="56"/>
    </row>
    <row r="389" spans="1:27" x14ac:dyDescent="0.2">
      <c r="A389" s="18" t="s">
        <v>1045</v>
      </c>
      <c r="B389" s="18" t="s">
        <v>1046</v>
      </c>
      <c r="C389" s="18" t="s">
        <v>1047</v>
      </c>
      <c r="D389" s="18" t="s">
        <v>16</v>
      </c>
      <c r="E389" s="18" t="s">
        <v>477</v>
      </c>
      <c r="F389" s="18" t="s">
        <v>1087</v>
      </c>
      <c r="G389" s="18" t="str">
        <f t="shared" si="1"/>
        <v>Sexta Legislatura (2011-2014)</v>
      </c>
      <c r="H389" s="56"/>
      <c r="I389" s="56"/>
      <c r="J389" s="56"/>
      <c r="K389" s="56"/>
      <c r="L389" s="56"/>
      <c r="M389" s="56"/>
      <c r="N389" s="56"/>
      <c r="O389" s="56"/>
      <c r="P389" s="56"/>
      <c r="Q389" s="56"/>
      <c r="R389" s="56"/>
      <c r="S389" s="56"/>
      <c r="T389" s="56"/>
      <c r="U389" s="56"/>
      <c r="V389" s="56"/>
      <c r="W389" s="56"/>
      <c r="X389" s="56"/>
      <c r="Y389" s="56"/>
      <c r="Z389" s="56"/>
      <c r="AA389" s="56"/>
    </row>
    <row r="390" spans="1:27" x14ac:dyDescent="0.2">
      <c r="A390" s="17" t="s">
        <v>1045</v>
      </c>
      <c r="B390" s="17" t="s">
        <v>1046</v>
      </c>
      <c r="C390" s="17" t="s">
        <v>1047</v>
      </c>
      <c r="D390" s="17" t="s">
        <v>16</v>
      </c>
      <c r="E390" s="17" t="s">
        <v>477</v>
      </c>
      <c r="F390" s="17" t="s">
        <v>1088</v>
      </c>
      <c r="G390" s="17" t="str">
        <f t="shared" si="1"/>
        <v>Sexta Legislatura (2011-2014)</v>
      </c>
      <c r="H390" s="56"/>
      <c r="I390" s="56"/>
      <c r="J390" s="56"/>
      <c r="K390" s="56"/>
      <c r="L390" s="56"/>
      <c r="M390" s="56"/>
      <c r="N390" s="56"/>
      <c r="O390" s="56"/>
      <c r="P390" s="56"/>
      <c r="Q390" s="56"/>
      <c r="R390" s="56"/>
      <c r="S390" s="56"/>
      <c r="T390" s="56"/>
      <c r="U390" s="56"/>
      <c r="V390" s="56"/>
      <c r="W390" s="56"/>
      <c r="X390" s="56"/>
      <c r="Y390" s="56"/>
      <c r="Z390" s="56"/>
      <c r="AA390" s="56"/>
    </row>
    <row r="391" spans="1:27" x14ac:dyDescent="0.2">
      <c r="A391" s="18" t="s">
        <v>1045</v>
      </c>
      <c r="B391" s="18" t="s">
        <v>1046</v>
      </c>
      <c r="C391" s="18" t="s">
        <v>1047</v>
      </c>
      <c r="D391" s="18" t="s">
        <v>16</v>
      </c>
      <c r="E391" s="18" t="s">
        <v>477</v>
      </c>
      <c r="F391" s="18" t="s">
        <v>53</v>
      </c>
      <c r="G391" s="18" t="str">
        <f t="shared" si="1"/>
        <v>Sexta Legislatura (2011-2014)</v>
      </c>
      <c r="H391" s="56"/>
      <c r="I391" s="56"/>
      <c r="J391" s="56"/>
      <c r="K391" s="56"/>
      <c r="L391" s="56"/>
      <c r="M391" s="56"/>
      <c r="N391" s="56"/>
      <c r="O391" s="56"/>
      <c r="P391" s="56"/>
      <c r="Q391" s="56"/>
      <c r="R391" s="56"/>
      <c r="S391" s="56"/>
      <c r="T391" s="56"/>
      <c r="U391" s="56"/>
      <c r="V391" s="56"/>
      <c r="W391" s="56"/>
      <c r="X391" s="56"/>
      <c r="Y391" s="56"/>
      <c r="Z391" s="56"/>
      <c r="AA391" s="56"/>
    </row>
    <row r="392" spans="1:27" x14ac:dyDescent="0.2">
      <c r="A392" s="17" t="s">
        <v>1045</v>
      </c>
      <c r="B392" s="17" t="s">
        <v>1046</v>
      </c>
      <c r="C392" s="17" t="s">
        <v>1047</v>
      </c>
      <c r="D392" s="17" t="s">
        <v>16</v>
      </c>
      <c r="E392" s="17" t="s">
        <v>477</v>
      </c>
      <c r="F392" s="17" t="s">
        <v>943</v>
      </c>
      <c r="G392" s="17" t="str">
        <f t="shared" si="1"/>
        <v>Sexta Legislatura (2011-2014)</v>
      </c>
      <c r="H392" s="56"/>
      <c r="I392" s="56"/>
      <c r="J392" s="56"/>
      <c r="K392" s="56"/>
      <c r="L392" s="56"/>
      <c r="M392" s="56"/>
      <c r="N392" s="56"/>
      <c r="O392" s="56"/>
      <c r="P392" s="56"/>
      <c r="Q392" s="56"/>
      <c r="R392" s="56"/>
      <c r="S392" s="56"/>
      <c r="T392" s="56"/>
      <c r="U392" s="56"/>
      <c r="V392" s="56"/>
      <c r="W392" s="56"/>
      <c r="X392" s="56"/>
      <c r="Y392" s="56"/>
      <c r="Z392" s="56"/>
      <c r="AA392" s="56"/>
    </row>
    <row r="393" spans="1:27" x14ac:dyDescent="0.2">
      <c r="A393" s="18" t="s">
        <v>1045</v>
      </c>
      <c r="B393" s="18" t="s">
        <v>1046</v>
      </c>
      <c r="C393" s="18" t="s">
        <v>1047</v>
      </c>
      <c r="D393" s="18" t="s">
        <v>16</v>
      </c>
      <c r="E393" s="18" t="s">
        <v>477</v>
      </c>
      <c r="F393" s="18" t="s">
        <v>1106</v>
      </c>
      <c r="G393" s="18" t="str">
        <f t="shared" si="1"/>
        <v>Sexta Legislatura (2011-2014)</v>
      </c>
      <c r="H393" s="56"/>
      <c r="I393" s="56"/>
      <c r="J393" s="56"/>
      <c r="K393" s="56"/>
      <c r="L393" s="56"/>
      <c r="M393" s="56"/>
      <c r="N393" s="56"/>
      <c r="O393" s="56"/>
      <c r="P393" s="56"/>
      <c r="Q393" s="56"/>
      <c r="R393" s="56"/>
      <c r="S393" s="56"/>
      <c r="T393" s="56"/>
      <c r="U393" s="56"/>
      <c r="V393" s="56"/>
      <c r="W393" s="56"/>
      <c r="X393" s="56"/>
      <c r="Y393" s="56"/>
      <c r="Z393" s="56"/>
      <c r="AA393" s="56"/>
    </row>
    <row r="394" spans="1:27" x14ac:dyDescent="0.2">
      <c r="A394" s="17" t="s">
        <v>1045</v>
      </c>
      <c r="B394" s="17" t="s">
        <v>1046</v>
      </c>
      <c r="C394" s="17" t="s">
        <v>1047</v>
      </c>
      <c r="D394" s="17" t="s">
        <v>16</v>
      </c>
      <c r="E394" s="17" t="s">
        <v>477</v>
      </c>
      <c r="F394" s="17" t="s">
        <v>849</v>
      </c>
      <c r="G394" s="17" t="str">
        <f t="shared" si="1"/>
        <v>Sexta Legislatura (2011-2014)</v>
      </c>
      <c r="H394" s="56"/>
      <c r="I394" s="56"/>
      <c r="J394" s="56"/>
      <c r="K394" s="56"/>
      <c r="L394" s="56"/>
      <c r="M394" s="56"/>
      <c r="N394" s="56"/>
      <c r="O394" s="56"/>
      <c r="P394" s="56"/>
      <c r="Q394" s="56"/>
      <c r="R394" s="56"/>
      <c r="S394" s="56"/>
      <c r="T394" s="56"/>
      <c r="U394" s="56"/>
      <c r="V394" s="56"/>
      <c r="W394" s="56"/>
      <c r="X394" s="56"/>
      <c r="Y394" s="56"/>
      <c r="Z394" s="56"/>
      <c r="AA394" s="56"/>
    </row>
    <row r="395" spans="1:27" x14ac:dyDescent="0.2">
      <c r="A395" s="18" t="s">
        <v>1045</v>
      </c>
      <c r="B395" s="18" t="s">
        <v>1046</v>
      </c>
      <c r="C395" s="18" t="s">
        <v>1047</v>
      </c>
      <c r="D395" s="18" t="s">
        <v>16</v>
      </c>
      <c r="E395" s="18" t="s">
        <v>477</v>
      </c>
      <c r="F395" s="18" t="s">
        <v>928</v>
      </c>
      <c r="G395" s="18" t="str">
        <f t="shared" si="1"/>
        <v>Sexta Legislatura (2011-2014)</v>
      </c>
      <c r="H395" s="56"/>
      <c r="I395" s="56"/>
      <c r="J395" s="56"/>
      <c r="K395" s="56"/>
      <c r="L395" s="56"/>
      <c r="M395" s="56"/>
      <c r="N395" s="56"/>
      <c r="O395" s="56"/>
      <c r="P395" s="56"/>
      <c r="Q395" s="56"/>
      <c r="R395" s="56"/>
      <c r="S395" s="56"/>
      <c r="T395" s="56"/>
      <c r="U395" s="56"/>
      <c r="V395" s="56"/>
      <c r="W395" s="56"/>
      <c r="X395" s="56"/>
      <c r="Y395" s="56"/>
      <c r="Z395" s="56"/>
      <c r="AA395" s="56"/>
    </row>
    <row r="396" spans="1:27" x14ac:dyDescent="0.2">
      <c r="A396" s="53" t="s">
        <v>1049</v>
      </c>
      <c r="B396" s="53" t="s">
        <v>1050</v>
      </c>
      <c r="C396" s="53" t="s">
        <v>1051</v>
      </c>
      <c r="D396" s="17" t="s">
        <v>12</v>
      </c>
      <c r="E396" s="53" t="s">
        <v>1052</v>
      </c>
      <c r="F396" s="53" t="s">
        <v>903</v>
      </c>
      <c r="G396" s="53" t="str">
        <f t="shared" si="1"/>
        <v>Sexta Legislatura (2011-2014)</v>
      </c>
      <c r="H396" s="56"/>
      <c r="I396" s="56"/>
      <c r="J396" s="56"/>
      <c r="K396" s="56"/>
      <c r="L396" s="56"/>
      <c r="M396" s="56"/>
      <c r="N396" s="56"/>
      <c r="O396" s="56"/>
      <c r="P396" s="56"/>
      <c r="Q396" s="56"/>
      <c r="R396" s="56"/>
      <c r="S396" s="56"/>
      <c r="T396" s="56"/>
      <c r="U396" s="56"/>
      <c r="V396" s="56"/>
      <c r="W396" s="56"/>
      <c r="X396" s="56"/>
      <c r="Y396" s="56"/>
      <c r="Z396" s="56"/>
      <c r="AA396" s="56"/>
    </row>
    <row r="397" spans="1:27" x14ac:dyDescent="0.2">
      <c r="A397" s="54" t="s">
        <v>1049</v>
      </c>
      <c r="B397" s="54" t="s">
        <v>1050</v>
      </c>
      <c r="C397" s="54" t="s">
        <v>1051</v>
      </c>
      <c r="D397" s="18" t="s">
        <v>12</v>
      </c>
      <c r="E397" s="54" t="s">
        <v>1052</v>
      </c>
      <c r="F397" s="54" t="s">
        <v>953</v>
      </c>
      <c r="G397" s="54" t="str">
        <f t="shared" si="1"/>
        <v>Sexta Legislatura (2011-2014)</v>
      </c>
      <c r="H397" s="56"/>
      <c r="I397" s="56"/>
      <c r="J397" s="56"/>
      <c r="K397" s="56"/>
      <c r="L397" s="56"/>
      <c r="M397" s="56"/>
      <c r="N397" s="56"/>
      <c r="O397" s="56"/>
      <c r="P397" s="56"/>
      <c r="Q397" s="56"/>
      <c r="R397" s="56"/>
      <c r="S397" s="56"/>
      <c r="T397" s="56"/>
      <c r="U397" s="56"/>
      <c r="V397" s="56"/>
      <c r="W397" s="56"/>
      <c r="X397" s="56"/>
      <c r="Y397" s="56"/>
      <c r="Z397" s="56"/>
      <c r="AA397" s="56"/>
    </row>
    <row r="398" spans="1:27" x14ac:dyDescent="0.2">
      <c r="A398" s="53" t="s">
        <v>1049</v>
      </c>
      <c r="B398" s="53" t="s">
        <v>1050</v>
      </c>
      <c r="C398" s="53" t="s">
        <v>1051</v>
      </c>
      <c r="D398" s="17" t="s">
        <v>12</v>
      </c>
      <c r="E398" s="53" t="s">
        <v>1052</v>
      </c>
      <c r="F398" s="53" t="s">
        <v>622</v>
      </c>
      <c r="G398" s="53" t="str">
        <f t="shared" si="1"/>
        <v>Sexta Legislatura (2011-2014)</v>
      </c>
      <c r="H398" s="56"/>
      <c r="I398" s="56"/>
      <c r="J398" s="56"/>
      <c r="K398" s="56"/>
      <c r="L398" s="56"/>
      <c r="M398" s="56"/>
      <c r="N398" s="56"/>
      <c r="O398" s="56"/>
      <c r="P398" s="56"/>
      <c r="Q398" s="56"/>
      <c r="R398" s="56"/>
      <c r="S398" s="56"/>
      <c r="T398" s="56"/>
      <c r="U398" s="56"/>
      <c r="V398" s="56"/>
      <c r="W398" s="56"/>
      <c r="X398" s="56"/>
      <c r="Y398" s="56"/>
      <c r="Z398" s="56"/>
      <c r="AA398" s="56"/>
    </row>
    <row r="399" spans="1:27" x14ac:dyDescent="0.2">
      <c r="A399" s="54" t="s">
        <v>1049</v>
      </c>
      <c r="B399" s="54" t="s">
        <v>1050</v>
      </c>
      <c r="C399" s="54" t="s">
        <v>1051</v>
      </c>
      <c r="D399" s="18" t="s">
        <v>12</v>
      </c>
      <c r="E399" s="54" t="s">
        <v>1052</v>
      </c>
      <c r="F399" s="54" t="s">
        <v>948</v>
      </c>
      <c r="G399" s="54" t="str">
        <f t="shared" si="1"/>
        <v>Sexta Legislatura (2011-2014)</v>
      </c>
      <c r="H399" s="56"/>
      <c r="I399" s="56"/>
      <c r="J399" s="56"/>
      <c r="K399" s="56"/>
      <c r="L399" s="56"/>
      <c r="M399" s="56"/>
      <c r="N399" s="56"/>
      <c r="O399" s="56"/>
      <c r="P399" s="56"/>
      <c r="Q399" s="56"/>
      <c r="R399" s="56"/>
      <c r="S399" s="56"/>
      <c r="T399" s="56"/>
      <c r="U399" s="56"/>
      <c r="V399" s="56"/>
      <c r="W399" s="56"/>
      <c r="X399" s="56"/>
      <c r="Y399" s="56"/>
      <c r="Z399" s="56"/>
      <c r="AA399" s="56"/>
    </row>
    <row r="400" spans="1:27" x14ac:dyDescent="0.2">
      <c r="A400" s="53" t="s">
        <v>1049</v>
      </c>
      <c r="B400" s="53" t="s">
        <v>1050</v>
      </c>
      <c r="C400" s="53" t="s">
        <v>1051</v>
      </c>
      <c r="D400" s="17" t="s">
        <v>12</v>
      </c>
      <c r="E400" s="53" t="s">
        <v>1052</v>
      </c>
      <c r="F400" s="53" t="s">
        <v>549</v>
      </c>
      <c r="G400" s="53" t="str">
        <f t="shared" si="1"/>
        <v>Sexta Legislatura (2011-2014)</v>
      </c>
      <c r="H400" s="56"/>
      <c r="I400" s="56"/>
      <c r="J400" s="56"/>
      <c r="K400" s="56"/>
      <c r="L400" s="56"/>
      <c r="M400" s="56"/>
      <c r="N400" s="56"/>
      <c r="O400" s="56"/>
      <c r="P400" s="56"/>
      <c r="Q400" s="56"/>
      <c r="R400" s="56"/>
      <c r="S400" s="56"/>
      <c r="T400" s="56"/>
      <c r="U400" s="56"/>
      <c r="V400" s="56"/>
      <c r="W400" s="56"/>
      <c r="X400" s="56"/>
      <c r="Y400" s="56"/>
      <c r="Z400" s="56"/>
      <c r="AA400" s="56"/>
    </row>
    <row r="401" spans="1:27" x14ac:dyDescent="0.2">
      <c r="A401" s="54" t="s">
        <v>1049</v>
      </c>
      <c r="B401" s="54" t="s">
        <v>1050</v>
      </c>
      <c r="C401" s="54" t="s">
        <v>1051</v>
      </c>
      <c r="D401" s="18" t="s">
        <v>12</v>
      </c>
      <c r="E401" s="54" t="s">
        <v>1052</v>
      </c>
      <c r="F401" s="54" t="s">
        <v>1091</v>
      </c>
      <c r="G401" s="54" t="str">
        <f t="shared" si="1"/>
        <v>Sexta Legislatura (2011-2014)</v>
      </c>
      <c r="H401" s="56"/>
      <c r="I401" s="56"/>
      <c r="J401" s="56"/>
      <c r="K401" s="56"/>
      <c r="L401" s="56"/>
      <c r="M401" s="56"/>
      <c r="N401" s="56"/>
      <c r="O401" s="56"/>
      <c r="P401" s="56"/>
      <c r="Q401" s="56"/>
      <c r="R401" s="56"/>
      <c r="S401" s="56"/>
      <c r="T401" s="56"/>
      <c r="U401" s="56"/>
      <c r="V401" s="56"/>
      <c r="W401" s="56"/>
      <c r="X401" s="56"/>
      <c r="Y401" s="56"/>
      <c r="Z401" s="56"/>
      <c r="AA401" s="56"/>
    </row>
    <row r="402" spans="1:27" x14ac:dyDescent="0.2">
      <c r="A402" s="53" t="s">
        <v>1054</v>
      </c>
      <c r="B402" s="53" t="s">
        <v>1055</v>
      </c>
      <c r="C402" s="53" t="s">
        <v>1056</v>
      </c>
      <c r="D402" s="17" t="s">
        <v>16</v>
      </c>
      <c r="E402" s="53" t="s">
        <v>1057</v>
      </c>
      <c r="F402" s="53" t="s">
        <v>53</v>
      </c>
      <c r="G402" s="53" t="str">
        <f t="shared" si="1"/>
        <v>Sexta Legislatura (2011-2014)</v>
      </c>
      <c r="H402" s="56"/>
      <c r="I402" s="56"/>
      <c r="J402" s="56"/>
      <c r="K402" s="56"/>
      <c r="L402" s="56"/>
      <c r="M402" s="56"/>
      <c r="N402" s="56"/>
      <c r="O402" s="56"/>
      <c r="P402" s="56"/>
      <c r="Q402" s="56"/>
      <c r="R402" s="56"/>
      <c r="S402" s="56"/>
      <c r="T402" s="56"/>
      <c r="U402" s="56"/>
      <c r="V402" s="56"/>
      <c r="W402" s="56"/>
      <c r="X402" s="56"/>
      <c r="Y402" s="56"/>
      <c r="Z402" s="56"/>
      <c r="AA402" s="56"/>
    </row>
    <row r="403" spans="1:27" x14ac:dyDescent="0.2">
      <c r="A403" s="54" t="s">
        <v>1054</v>
      </c>
      <c r="B403" s="54" t="s">
        <v>1055</v>
      </c>
      <c r="C403" s="54" t="s">
        <v>1056</v>
      </c>
      <c r="D403" s="18" t="s">
        <v>16</v>
      </c>
      <c r="E403" s="54" t="s">
        <v>1057</v>
      </c>
      <c r="F403" s="54" t="s">
        <v>452</v>
      </c>
      <c r="G403" s="54" t="str">
        <f t="shared" si="1"/>
        <v>Sexta Legislatura (2011-2014)</v>
      </c>
      <c r="H403" s="56"/>
      <c r="I403" s="56"/>
      <c r="J403" s="56"/>
      <c r="K403" s="56"/>
      <c r="L403" s="56"/>
      <c r="M403" s="56"/>
      <c r="N403" s="56"/>
      <c r="O403" s="56"/>
      <c r="P403" s="56"/>
      <c r="Q403" s="56"/>
      <c r="R403" s="56"/>
      <c r="S403" s="56"/>
      <c r="T403" s="56"/>
      <c r="U403" s="56"/>
      <c r="V403" s="56"/>
      <c r="W403" s="56"/>
      <c r="X403" s="56"/>
      <c r="Y403" s="56"/>
      <c r="Z403" s="56"/>
      <c r="AA403" s="56"/>
    </row>
    <row r="404" spans="1:27" x14ac:dyDescent="0.2">
      <c r="A404" s="53" t="s">
        <v>1054</v>
      </c>
      <c r="B404" s="53" t="s">
        <v>1055</v>
      </c>
      <c r="C404" s="53" t="s">
        <v>1056</v>
      </c>
      <c r="D404" s="17" t="s">
        <v>16</v>
      </c>
      <c r="E404" s="53" t="s">
        <v>1057</v>
      </c>
      <c r="F404" s="53" t="s">
        <v>549</v>
      </c>
      <c r="G404" s="53" t="str">
        <f t="shared" si="1"/>
        <v>Sexta Legislatura (2011-2014)</v>
      </c>
      <c r="H404" s="56"/>
      <c r="I404" s="56"/>
      <c r="J404" s="56"/>
      <c r="K404" s="56"/>
      <c r="L404" s="56"/>
      <c r="M404" s="56"/>
      <c r="N404" s="56"/>
      <c r="O404" s="56"/>
      <c r="P404" s="56"/>
      <c r="Q404" s="56"/>
      <c r="R404" s="56"/>
      <c r="S404" s="56"/>
      <c r="T404" s="56"/>
      <c r="U404" s="56"/>
      <c r="V404" s="56"/>
      <c r="W404" s="56"/>
      <c r="X404" s="56"/>
      <c r="Y404" s="56"/>
      <c r="Z404" s="56"/>
      <c r="AA404" s="56"/>
    </row>
    <row r="405" spans="1:27" x14ac:dyDescent="0.2">
      <c r="A405" s="54" t="s">
        <v>1054</v>
      </c>
      <c r="B405" s="54" t="s">
        <v>1055</v>
      </c>
      <c r="C405" s="54" t="s">
        <v>1056</v>
      </c>
      <c r="D405" s="18" t="s">
        <v>16</v>
      </c>
      <c r="E405" s="54" t="s">
        <v>1057</v>
      </c>
      <c r="F405" s="54" t="s">
        <v>843</v>
      </c>
      <c r="G405" s="54" t="str">
        <f t="shared" si="1"/>
        <v>Sexta Legislatura (2011-2014)</v>
      </c>
      <c r="H405" s="56"/>
      <c r="I405" s="56"/>
      <c r="J405" s="56"/>
      <c r="K405" s="56"/>
      <c r="L405" s="56"/>
      <c r="M405" s="56"/>
      <c r="N405" s="56"/>
      <c r="O405" s="56"/>
      <c r="P405" s="56"/>
      <c r="Q405" s="56"/>
      <c r="R405" s="56"/>
      <c r="S405" s="56"/>
      <c r="T405" s="56"/>
      <c r="U405" s="56"/>
      <c r="V405" s="56"/>
      <c r="W405" s="56"/>
      <c r="X405" s="56"/>
      <c r="Y405" s="56"/>
      <c r="Z405" s="56"/>
      <c r="AA405" s="56"/>
    </row>
    <row r="406" spans="1:27" x14ac:dyDescent="0.2">
      <c r="A406" s="53" t="s">
        <v>1054</v>
      </c>
      <c r="B406" s="53" t="s">
        <v>1055</v>
      </c>
      <c r="C406" s="53" t="s">
        <v>1056</v>
      </c>
      <c r="D406" s="17" t="s">
        <v>16</v>
      </c>
      <c r="E406" s="53" t="s">
        <v>1057</v>
      </c>
      <c r="F406" s="53" t="s">
        <v>943</v>
      </c>
      <c r="G406" s="53" t="str">
        <f t="shared" si="1"/>
        <v>Sexta Legislatura (2011-2014)</v>
      </c>
      <c r="H406" s="56"/>
      <c r="I406" s="56"/>
      <c r="J406" s="56"/>
      <c r="K406" s="56"/>
      <c r="L406" s="56"/>
      <c r="M406" s="56"/>
      <c r="N406" s="56"/>
      <c r="O406" s="56"/>
      <c r="P406" s="56"/>
      <c r="Q406" s="56"/>
      <c r="R406" s="56"/>
      <c r="S406" s="56"/>
      <c r="T406" s="56"/>
      <c r="U406" s="56"/>
      <c r="V406" s="56"/>
      <c r="W406" s="56"/>
      <c r="X406" s="56"/>
      <c r="Y406" s="56"/>
      <c r="Z406" s="56"/>
      <c r="AA406" s="56"/>
    </row>
    <row r="407" spans="1:27" x14ac:dyDescent="0.2">
      <c r="A407" s="54" t="s">
        <v>1054</v>
      </c>
      <c r="B407" s="54" t="s">
        <v>1055</v>
      </c>
      <c r="C407" s="54" t="s">
        <v>1056</v>
      </c>
      <c r="D407" s="18" t="s">
        <v>16</v>
      </c>
      <c r="E407" s="54" t="s">
        <v>1057</v>
      </c>
      <c r="F407" s="54" t="s">
        <v>622</v>
      </c>
      <c r="G407" s="54" t="str">
        <f t="shared" si="1"/>
        <v>Sexta Legislatura (2011-2014)</v>
      </c>
      <c r="H407" s="56"/>
      <c r="I407" s="56"/>
      <c r="J407" s="56"/>
      <c r="K407" s="56"/>
      <c r="L407" s="56"/>
      <c r="M407" s="56"/>
      <c r="N407" s="56"/>
      <c r="O407" s="56"/>
      <c r="P407" s="56"/>
      <c r="Q407" s="56"/>
      <c r="R407" s="56"/>
      <c r="S407" s="56"/>
      <c r="T407" s="56"/>
      <c r="U407" s="56"/>
      <c r="V407" s="56"/>
      <c r="W407" s="56"/>
      <c r="X407" s="56"/>
      <c r="Y407" s="56"/>
      <c r="Z407" s="56"/>
      <c r="AA407" s="56"/>
    </row>
    <row r="408" spans="1:27" x14ac:dyDescent="0.2">
      <c r="A408" s="53" t="s">
        <v>1054</v>
      </c>
      <c r="B408" s="53" t="s">
        <v>1055</v>
      </c>
      <c r="C408" s="53" t="s">
        <v>1056</v>
      </c>
      <c r="D408" s="17" t="s">
        <v>16</v>
      </c>
      <c r="E408" s="53" t="s">
        <v>1057</v>
      </c>
      <c r="F408" s="53" t="s">
        <v>1091</v>
      </c>
      <c r="G408" s="53" t="str">
        <f t="shared" si="1"/>
        <v>Sexta Legislatura (2011-2014)</v>
      </c>
      <c r="H408" s="56"/>
      <c r="I408" s="56"/>
      <c r="J408" s="56"/>
      <c r="K408" s="56"/>
      <c r="L408" s="56"/>
      <c r="M408" s="56"/>
      <c r="N408" s="56"/>
      <c r="O408" s="56"/>
      <c r="P408" s="56"/>
      <c r="Q408" s="56"/>
      <c r="R408" s="56"/>
      <c r="S408" s="56"/>
      <c r="T408" s="56"/>
      <c r="U408" s="56"/>
      <c r="V408" s="56"/>
      <c r="W408" s="56"/>
      <c r="X408" s="56"/>
      <c r="Y408" s="56"/>
      <c r="Z408" s="56"/>
      <c r="AA408" s="56"/>
    </row>
    <row r="409" spans="1:27" x14ac:dyDescent="0.2">
      <c r="A409" s="18" t="s">
        <v>1059</v>
      </c>
      <c r="B409" s="18" t="s">
        <v>1060</v>
      </c>
      <c r="C409" s="18" t="s">
        <v>1061</v>
      </c>
      <c r="D409" s="18" t="s">
        <v>34</v>
      </c>
      <c r="E409" s="18" t="s">
        <v>1062</v>
      </c>
      <c r="F409" s="18" t="s">
        <v>1052</v>
      </c>
      <c r="G409" s="18" t="str">
        <f t="shared" si="1"/>
        <v>Sexta Legislatura (2011-2014)</v>
      </c>
      <c r="H409" s="56"/>
      <c r="I409" s="56"/>
      <c r="J409" s="56"/>
      <c r="K409" s="56"/>
      <c r="L409" s="56"/>
      <c r="M409" s="56"/>
      <c r="N409" s="56"/>
      <c r="O409" s="56"/>
      <c r="P409" s="56"/>
      <c r="Q409" s="56"/>
      <c r="R409" s="56"/>
      <c r="S409" s="56"/>
      <c r="T409" s="56"/>
      <c r="U409" s="56"/>
      <c r="V409" s="56"/>
      <c r="W409" s="56"/>
      <c r="X409" s="56"/>
      <c r="Y409" s="56"/>
      <c r="Z409" s="56"/>
      <c r="AA409" s="56"/>
    </row>
    <row r="410" spans="1:27" x14ac:dyDescent="0.2">
      <c r="A410" s="17" t="s">
        <v>1059</v>
      </c>
      <c r="B410" s="17" t="s">
        <v>1060</v>
      </c>
      <c r="C410" s="17" t="s">
        <v>1061</v>
      </c>
      <c r="D410" s="17" t="s">
        <v>34</v>
      </c>
      <c r="E410" s="17" t="s">
        <v>1062</v>
      </c>
      <c r="F410" s="17" t="s">
        <v>477</v>
      </c>
      <c r="G410" s="17" t="str">
        <f t="shared" si="1"/>
        <v>Sexta Legislatura (2011-2014)</v>
      </c>
      <c r="H410" s="56"/>
      <c r="I410" s="56"/>
      <c r="J410" s="56"/>
      <c r="K410" s="56"/>
      <c r="L410" s="56"/>
      <c r="M410" s="56"/>
      <c r="N410" s="56"/>
      <c r="O410" s="56"/>
      <c r="P410" s="56"/>
      <c r="Q410" s="56"/>
      <c r="R410" s="56"/>
      <c r="S410" s="56"/>
      <c r="T410" s="56"/>
      <c r="U410" s="56"/>
      <c r="V410" s="56"/>
      <c r="W410" s="56"/>
      <c r="X410" s="56"/>
      <c r="Y410" s="56"/>
      <c r="Z410" s="56"/>
      <c r="AA410" s="56"/>
    </row>
    <row r="411" spans="1:27" x14ac:dyDescent="0.2">
      <c r="A411" s="18" t="s">
        <v>1059</v>
      </c>
      <c r="B411" s="18" t="s">
        <v>1060</v>
      </c>
      <c r="C411" s="18" t="s">
        <v>1061</v>
      </c>
      <c r="D411" s="18" t="s">
        <v>34</v>
      </c>
      <c r="E411" s="18" t="s">
        <v>1062</v>
      </c>
      <c r="F411" s="18" t="s">
        <v>1106</v>
      </c>
      <c r="G411" s="18" t="str">
        <f t="shared" si="1"/>
        <v>Sexta Legislatura (2011-2014)</v>
      </c>
      <c r="H411" s="56"/>
      <c r="I411" s="56"/>
      <c r="J411" s="56"/>
      <c r="K411" s="56"/>
      <c r="L411" s="56"/>
      <c r="M411" s="56"/>
      <c r="N411" s="56"/>
      <c r="O411" s="56"/>
      <c r="P411" s="56"/>
      <c r="Q411" s="56"/>
      <c r="R411" s="56"/>
      <c r="S411" s="56"/>
      <c r="T411" s="56"/>
      <c r="U411" s="56"/>
      <c r="V411" s="56"/>
      <c r="W411" s="56"/>
      <c r="X411" s="56"/>
      <c r="Y411" s="56"/>
      <c r="Z411" s="56"/>
      <c r="AA411" s="56"/>
    </row>
    <row r="412" spans="1:27" x14ac:dyDescent="0.2">
      <c r="A412" s="17" t="s">
        <v>1059</v>
      </c>
      <c r="B412" s="17" t="s">
        <v>1060</v>
      </c>
      <c r="C412" s="17" t="s">
        <v>1061</v>
      </c>
      <c r="D412" s="17" t="s">
        <v>34</v>
      </c>
      <c r="E412" s="17" t="s">
        <v>1062</v>
      </c>
      <c r="F412" s="17" t="s">
        <v>1087</v>
      </c>
      <c r="G412" s="17" t="str">
        <f t="shared" si="1"/>
        <v>Sexta Legislatura (2011-2014)</v>
      </c>
      <c r="H412" s="56"/>
      <c r="I412" s="56"/>
      <c r="J412" s="56"/>
      <c r="K412" s="56"/>
      <c r="L412" s="56"/>
      <c r="M412" s="56"/>
      <c r="N412" s="56"/>
      <c r="O412" s="56"/>
      <c r="P412" s="56"/>
      <c r="Q412" s="56"/>
      <c r="R412" s="56"/>
      <c r="S412" s="56"/>
      <c r="T412" s="56"/>
      <c r="U412" s="56"/>
      <c r="V412" s="56"/>
      <c r="W412" s="56"/>
      <c r="X412" s="56"/>
      <c r="Y412" s="56"/>
      <c r="Z412" s="56"/>
      <c r="AA412" s="56"/>
    </row>
    <row r="413" spans="1:27" x14ac:dyDescent="0.2">
      <c r="A413" s="18" t="s">
        <v>1059</v>
      </c>
      <c r="B413" s="18" t="s">
        <v>1060</v>
      </c>
      <c r="C413" s="18" t="s">
        <v>1061</v>
      </c>
      <c r="D413" s="18" t="s">
        <v>34</v>
      </c>
      <c r="E413" s="18" t="s">
        <v>1062</v>
      </c>
      <c r="F413" s="18" t="s">
        <v>1057</v>
      </c>
      <c r="G413" s="18" t="str">
        <f t="shared" si="1"/>
        <v>Sexta Legislatura (2011-2014)</v>
      </c>
      <c r="H413" s="56"/>
      <c r="I413" s="56"/>
      <c r="J413" s="56"/>
      <c r="K413" s="56"/>
      <c r="L413" s="56"/>
      <c r="M413" s="56"/>
      <c r="N413" s="56"/>
      <c r="O413" s="56"/>
      <c r="P413" s="56"/>
      <c r="Q413" s="56"/>
      <c r="R413" s="56"/>
      <c r="S413" s="56"/>
      <c r="T413" s="56"/>
      <c r="U413" s="56"/>
      <c r="V413" s="56"/>
      <c r="W413" s="56"/>
      <c r="X413" s="56"/>
      <c r="Y413" s="56"/>
      <c r="Z413" s="56"/>
      <c r="AA413" s="56"/>
    </row>
    <row r="414" spans="1:27" x14ac:dyDescent="0.2">
      <c r="A414" s="17" t="s">
        <v>1059</v>
      </c>
      <c r="B414" s="17" t="s">
        <v>1060</v>
      </c>
      <c r="C414" s="17" t="s">
        <v>1061</v>
      </c>
      <c r="D414" s="17" t="s">
        <v>34</v>
      </c>
      <c r="E414" s="17" t="s">
        <v>1062</v>
      </c>
      <c r="F414" s="17" t="s">
        <v>622</v>
      </c>
      <c r="G414" s="17" t="str">
        <f t="shared" si="1"/>
        <v>Sexta Legislatura (2011-2014)</v>
      </c>
      <c r="H414" s="56"/>
      <c r="I414" s="56"/>
      <c r="J414" s="56"/>
      <c r="K414" s="56"/>
      <c r="L414" s="56"/>
      <c r="M414" s="56"/>
      <c r="N414" s="56"/>
      <c r="O414" s="56"/>
      <c r="P414" s="56"/>
      <c r="Q414" s="56"/>
      <c r="R414" s="56"/>
      <c r="S414" s="56"/>
      <c r="T414" s="56"/>
      <c r="U414" s="56"/>
      <c r="V414" s="56"/>
      <c r="W414" s="56"/>
      <c r="X414" s="56"/>
      <c r="Y414" s="56"/>
      <c r="Z414" s="56"/>
      <c r="AA414" s="56"/>
    </row>
    <row r="415" spans="1:27" x14ac:dyDescent="0.2">
      <c r="A415" s="18" t="s">
        <v>1059</v>
      </c>
      <c r="B415" s="18" t="s">
        <v>1060</v>
      </c>
      <c r="C415" s="18" t="s">
        <v>1061</v>
      </c>
      <c r="D415" s="18" t="s">
        <v>34</v>
      </c>
      <c r="E415" s="18" t="s">
        <v>1062</v>
      </c>
      <c r="F415" s="18" t="s">
        <v>843</v>
      </c>
      <c r="G415" s="18" t="str">
        <f t="shared" si="1"/>
        <v>Sexta Legislatura (2011-2014)</v>
      </c>
      <c r="H415" s="56"/>
      <c r="I415" s="56"/>
      <c r="J415" s="56"/>
      <c r="K415" s="56"/>
      <c r="L415" s="56"/>
      <c r="M415" s="56"/>
      <c r="N415" s="56"/>
      <c r="O415" s="56"/>
      <c r="P415" s="56"/>
      <c r="Q415" s="56"/>
      <c r="R415" s="56"/>
      <c r="S415" s="56"/>
      <c r="T415" s="56"/>
      <c r="U415" s="56"/>
      <c r="V415" s="56"/>
      <c r="W415" s="56"/>
      <c r="X415" s="56"/>
      <c r="Y415" s="56"/>
      <c r="Z415" s="56"/>
      <c r="AA415" s="56"/>
    </row>
    <row r="416" spans="1:27" x14ac:dyDescent="0.2">
      <c r="A416" s="17" t="s">
        <v>1059</v>
      </c>
      <c r="B416" s="17" t="s">
        <v>1060</v>
      </c>
      <c r="C416" s="17" t="s">
        <v>1061</v>
      </c>
      <c r="D416" s="17" t="s">
        <v>34</v>
      </c>
      <c r="E416" s="17" t="s">
        <v>1062</v>
      </c>
      <c r="F416" s="17" t="s">
        <v>856</v>
      </c>
      <c r="G416" s="17" t="str">
        <f t="shared" si="1"/>
        <v>Sexta Legislatura (2011-2014)</v>
      </c>
      <c r="H416" s="56"/>
      <c r="I416" s="56"/>
      <c r="J416" s="56"/>
      <c r="K416" s="56"/>
      <c r="L416" s="56"/>
      <c r="M416" s="56"/>
      <c r="N416" s="56"/>
      <c r="O416" s="56"/>
      <c r="P416" s="56"/>
      <c r="Q416" s="56"/>
      <c r="R416" s="56"/>
      <c r="S416" s="56"/>
      <c r="T416" s="56"/>
      <c r="U416" s="56"/>
      <c r="V416" s="56"/>
      <c r="W416" s="56"/>
      <c r="X416" s="56"/>
      <c r="Y416" s="56"/>
      <c r="Z416" s="56"/>
      <c r="AA416" s="56"/>
    </row>
    <row r="417" spans="1:27" x14ac:dyDescent="0.2">
      <c r="A417" s="18" t="s">
        <v>1059</v>
      </c>
      <c r="B417" s="18" t="s">
        <v>1060</v>
      </c>
      <c r="C417" s="18" t="s">
        <v>1061</v>
      </c>
      <c r="D417" s="18" t="s">
        <v>34</v>
      </c>
      <c r="E417" s="18" t="s">
        <v>1062</v>
      </c>
      <c r="F417" s="18" t="s">
        <v>1110</v>
      </c>
      <c r="G417" s="18" t="str">
        <f t="shared" si="1"/>
        <v>Sexta Legislatura (2011-2014)</v>
      </c>
      <c r="H417" s="56"/>
      <c r="I417" s="56"/>
      <c r="J417" s="56"/>
      <c r="K417" s="56"/>
      <c r="L417" s="56"/>
      <c r="M417" s="56"/>
      <c r="N417" s="56"/>
      <c r="O417" s="56"/>
      <c r="P417" s="56"/>
      <c r="Q417" s="56"/>
      <c r="R417" s="56"/>
      <c r="S417" s="56"/>
      <c r="T417" s="56"/>
      <c r="U417" s="56"/>
      <c r="V417" s="56"/>
      <c r="W417" s="56"/>
      <c r="X417" s="56"/>
      <c r="Y417" s="56"/>
      <c r="Z417" s="56"/>
      <c r="AA417" s="56"/>
    </row>
    <row r="418" spans="1:27" x14ac:dyDescent="0.2">
      <c r="A418" s="17" t="s">
        <v>1059</v>
      </c>
      <c r="B418" s="17" t="s">
        <v>1060</v>
      </c>
      <c r="C418" s="17" t="s">
        <v>1061</v>
      </c>
      <c r="D418" s="17" t="s">
        <v>34</v>
      </c>
      <c r="E418" s="17" t="s">
        <v>1062</v>
      </c>
      <c r="F418" s="17" t="s">
        <v>928</v>
      </c>
      <c r="G418" s="17" t="str">
        <f t="shared" si="1"/>
        <v>Sexta Legislatura (2011-2014)</v>
      </c>
      <c r="H418" s="56"/>
      <c r="I418" s="56"/>
      <c r="J418" s="56"/>
      <c r="K418" s="56"/>
      <c r="L418" s="56"/>
      <c r="M418" s="56"/>
      <c r="N418" s="56"/>
      <c r="O418" s="56"/>
      <c r="P418" s="56"/>
      <c r="Q418" s="56"/>
      <c r="R418" s="56"/>
      <c r="S418" s="56"/>
      <c r="T418" s="56"/>
      <c r="U418" s="56"/>
      <c r="V418" s="56"/>
      <c r="W418" s="56"/>
      <c r="X418" s="56"/>
      <c r="Y418" s="56"/>
      <c r="Z418" s="56"/>
      <c r="AA418" s="56"/>
    </row>
    <row r="419" spans="1:27" x14ac:dyDescent="0.2">
      <c r="A419" s="18" t="s">
        <v>1059</v>
      </c>
      <c r="B419" s="18" t="s">
        <v>1060</v>
      </c>
      <c r="C419" s="18" t="s">
        <v>1061</v>
      </c>
      <c r="D419" s="18" t="s">
        <v>34</v>
      </c>
      <c r="E419" s="18" t="s">
        <v>1062</v>
      </c>
      <c r="F419" s="18" t="s">
        <v>452</v>
      </c>
      <c r="G419" s="18" t="str">
        <f t="shared" si="1"/>
        <v>Sexta Legislatura (2011-2014)</v>
      </c>
      <c r="H419" s="56"/>
      <c r="I419" s="56"/>
      <c r="J419" s="56"/>
      <c r="K419" s="56"/>
      <c r="L419" s="56"/>
      <c r="M419" s="56"/>
      <c r="N419" s="56"/>
      <c r="O419" s="56"/>
      <c r="P419" s="56"/>
      <c r="Q419" s="56"/>
      <c r="R419" s="56"/>
      <c r="S419" s="56"/>
      <c r="T419" s="56"/>
      <c r="U419" s="56"/>
      <c r="V419" s="56"/>
      <c r="W419" s="56"/>
      <c r="X419" s="56"/>
      <c r="Y419" s="56"/>
      <c r="Z419" s="56"/>
      <c r="AA419" s="56"/>
    </row>
    <row r="420" spans="1:27" x14ac:dyDescent="0.2">
      <c r="A420" s="17" t="s">
        <v>1059</v>
      </c>
      <c r="B420" s="17" t="s">
        <v>1060</v>
      </c>
      <c r="C420" s="17" t="s">
        <v>1061</v>
      </c>
      <c r="D420" s="17" t="s">
        <v>34</v>
      </c>
      <c r="E420" s="17" t="s">
        <v>1062</v>
      </c>
      <c r="F420" s="17" t="s">
        <v>1085</v>
      </c>
      <c r="G420" s="17" t="str">
        <f t="shared" si="1"/>
        <v>Sexta Legislatura (2011-2014)</v>
      </c>
      <c r="H420" s="56"/>
      <c r="I420" s="56"/>
      <c r="J420" s="56"/>
      <c r="K420" s="56"/>
      <c r="L420" s="56"/>
      <c r="M420" s="56"/>
      <c r="N420" s="56"/>
      <c r="O420" s="56"/>
      <c r="P420" s="56"/>
      <c r="Q420" s="56"/>
      <c r="R420" s="56"/>
      <c r="S420" s="56"/>
      <c r="T420" s="56"/>
      <c r="U420" s="56"/>
      <c r="V420" s="56"/>
      <c r="W420" s="56"/>
      <c r="X420" s="56"/>
      <c r="Y420" s="56"/>
      <c r="Z420" s="56"/>
      <c r="AA420" s="56"/>
    </row>
    <row r="421" spans="1:27" x14ac:dyDescent="0.2">
      <c r="A421" s="18" t="s">
        <v>1059</v>
      </c>
      <c r="B421" s="18" t="s">
        <v>1060</v>
      </c>
      <c r="C421" s="18" t="s">
        <v>1061</v>
      </c>
      <c r="D421" s="18" t="s">
        <v>34</v>
      </c>
      <c r="E421" s="18" t="s">
        <v>1062</v>
      </c>
      <c r="F421" s="18" t="s">
        <v>299</v>
      </c>
      <c r="G421" s="18" t="str">
        <f t="shared" si="1"/>
        <v>Sexta Legislatura (2011-2014)</v>
      </c>
      <c r="H421" s="56"/>
      <c r="I421" s="56"/>
      <c r="J421" s="56"/>
      <c r="K421" s="56"/>
      <c r="L421" s="56"/>
      <c r="M421" s="56"/>
      <c r="N421" s="56"/>
      <c r="O421" s="56"/>
      <c r="P421" s="56"/>
      <c r="Q421" s="56"/>
      <c r="R421" s="56"/>
      <c r="S421" s="56"/>
      <c r="T421" s="56"/>
      <c r="U421" s="56"/>
      <c r="V421" s="56"/>
      <c r="W421" s="56"/>
      <c r="X421" s="56"/>
      <c r="Y421" s="56"/>
      <c r="Z421" s="56"/>
      <c r="AA421" s="56"/>
    </row>
    <row r="422" spans="1:27" x14ac:dyDescent="0.2">
      <c r="A422" s="17" t="s">
        <v>1064</v>
      </c>
      <c r="B422" s="17" t="s">
        <v>1065</v>
      </c>
      <c r="C422" s="17" t="s">
        <v>1066</v>
      </c>
      <c r="D422" s="17" t="s">
        <v>19</v>
      </c>
      <c r="E422" s="17" t="s">
        <v>299</v>
      </c>
      <c r="F422" s="17" t="s">
        <v>1110</v>
      </c>
      <c r="G422" s="17" t="str">
        <f t="shared" si="1"/>
        <v>Sexta Legislatura (2011-2014)</v>
      </c>
      <c r="H422" s="56"/>
      <c r="I422" s="56"/>
      <c r="J422" s="56"/>
      <c r="K422" s="56"/>
      <c r="L422" s="56"/>
      <c r="M422" s="56"/>
      <c r="N422" s="56"/>
      <c r="O422" s="56"/>
      <c r="P422" s="56"/>
      <c r="Q422" s="56"/>
      <c r="R422" s="56"/>
      <c r="S422" s="56"/>
      <c r="T422" s="56"/>
      <c r="U422" s="56"/>
      <c r="V422" s="56"/>
      <c r="W422" s="56"/>
      <c r="X422" s="56"/>
      <c r="Y422" s="56"/>
      <c r="Z422" s="56"/>
      <c r="AA422" s="56"/>
    </row>
    <row r="423" spans="1:27" x14ac:dyDescent="0.2">
      <c r="A423" s="18" t="s">
        <v>1064</v>
      </c>
      <c r="B423" s="18" t="s">
        <v>1065</v>
      </c>
      <c r="C423" s="18" t="s">
        <v>1066</v>
      </c>
      <c r="D423" s="18" t="s">
        <v>19</v>
      </c>
      <c r="E423" s="18" t="s">
        <v>299</v>
      </c>
      <c r="F423" s="18" t="s">
        <v>843</v>
      </c>
      <c r="G423" s="18" t="str">
        <f t="shared" si="1"/>
        <v>Sexta Legislatura (2011-2014)</v>
      </c>
      <c r="H423" s="56"/>
      <c r="I423" s="56"/>
      <c r="J423" s="56"/>
      <c r="K423" s="56"/>
      <c r="L423" s="56"/>
      <c r="M423" s="56"/>
      <c r="N423" s="56"/>
      <c r="O423" s="56"/>
      <c r="P423" s="56"/>
      <c r="Q423" s="56"/>
      <c r="R423" s="56"/>
      <c r="S423" s="56"/>
      <c r="T423" s="56"/>
      <c r="U423" s="56"/>
      <c r="V423" s="56"/>
      <c r="W423" s="56"/>
      <c r="X423" s="56"/>
      <c r="Y423" s="56"/>
      <c r="Z423" s="56"/>
      <c r="AA423" s="56"/>
    </row>
    <row r="424" spans="1:27" x14ac:dyDescent="0.2">
      <c r="A424" s="17" t="s">
        <v>1064</v>
      </c>
      <c r="B424" s="17" t="s">
        <v>1065</v>
      </c>
      <c r="C424" s="17" t="s">
        <v>1066</v>
      </c>
      <c r="D424" s="17" t="s">
        <v>19</v>
      </c>
      <c r="E424" s="17" t="s">
        <v>299</v>
      </c>
      <c r="F424" s="17" t="s">
        <v>1086</v>
      </c>
      <c r="G424" s="17" t="str">
        <f t="shared" si="1"/>
        <v>Sexta Legislatura (2011-2014)</v>
      </c>
      <c r="H424" s="56"/>
      <c r="I424" s="56"/>
      <c r="J424" s="56"/>
      <c r="K424" s="56"/>
      <c r="L424" s="56"/>
      <c r="M424" s="56"/>
      <c r="N424" s="56"/>
      <c r="O424" s="56"/>
      <c r="P424" s="56"/>
      <c r="Q424" s="56"/>
      <c r="R424" s="56"/>
      <c r="S424" s="56"/>
      <c r="T424" s="56"/>
      <c r="U424" s="56"/>
      <c r="V424" s="56"/>
      <c r="W424" s="56"/>
      <c r="X424" s="56"/>
      <c r="Y424" s="56"/>
      <c r="Z424" s="56"/>
      <c r="AA424" s="56"/>
    </row>
    <row r="425" spans="1:27" x14ac:dyDescent="0.2">
      <c r="A425" s="18" t="s">
        <v>1064</v>
      </c>
      <c r="B425" s="18" t="s">
        <v>1065</v>
      </c>
      <c r="C425" s="18" t="s">
        <v>1066</v>
      </c>
      <c r="D425" s="18" t="s">
        <v>19</v>
      </c>
      <c r="E425" s="18" t="s">
        <v>299</v>
      </c>
      <c r="F425" s="18" t="s">
        <v>452</v>
      </c>
      <c r="G425" s="18" t="str">
        <f t="shared" si="1"/>
        <v>Sexta Legislatura (2011-2014)</v>
      </c>
      <c r="H425" s="56"/>
      <c r="I425" s="56"/>
      <c r="J425" s="56"/>
      <c r="K425" s="56"/>
      <c r="L425" s="56"/>
      <c r="M425" s="56"/>
      <c r="N425" s="56"/>
      <c r="O425" s="56"/>
      <c r="P425" s="56"/>
      <c r="Q425" s="56"/>
      <c r="R425" s="56"/>
      <c r="S425" s="56"/>
      <c r="T425" s="56"/>
      <c r="U425" s="56"/>
      <c r="V425" s="56"/>
      <c r="W425" s="56"/>
      <c r="X425" s="56"/>
      <c r="Y425" s="56"/>
      <c r="Z425" s="56"/>
      <c r="AA425" s="56"/>
    </row>
    <row r="426" spans="1:27" x14ac:dyDescent="0.2">
      <c r="A426" s="17" t="s">
        <v>1064</v>
      </c>
      <c r="B426" s="17" t="s">
        <v>1065</v>
      </c>
      <c r="C426" s="17" t="s">
        <v>1066</v>
      </c>
      <c r="D426" s="17" t="s">
        <v>19</v>
      </c>
      <c r="E426" s="17" t="s">
        <v>299</v>
      </c>
      <c r="F426" s="17" t="s">
        <v>1062</v>
      </c>
      <c r="G426" s="17" t="str">
        <f t="shared" si="1"/>
        <v>Sexta Legislatura (2011-2014)</v>
      </c>
      <c r="H426" s="56"/>
      <c r="I426" s="56"/>
      <c r="J426" s="56"/>
      <c r="K426" s="56"/>
      <c r="L426" s="56"/>
      <c r="M426" s="56"/>
      <c r="N426" s="56"/>
      <c r="O426" s="56"/>
      <c r="P426" s="56"/>
      <c r="Q426" s="56"/>
      <c r="R426" s="56"/>
      <c r="S426" s="56"/>
      <c r="T426" s="56"/>
      <c r="U426" s="56"/>
      <c r="V426" s="56"/>
      <c r="W426" s="56"/>
      <c r="X426" s="56"/>
      <c r="Y426" s="56"/>
      <c r="Z426" s="56"/>
      <c r="AA426" s="56"/>
    </row>
    <row r="427" spans="1:27" x14ac:dyDescent="0.2">
      <c r="A427" s="18" t="s">
        <v>1064</v>
      </c>
      <c r="B427" s="18" t="s">
        <v>1065</v>
      </c>
      <c r="C427" s="18" t="s">
        <v>1066</v>
      </c>
      <c r="D427" s="18" t="s">
        <v>19</v>
      </c>
      <c r="E427" s="18" t="s">
        <v>299</v>
      </c>
      <c r="F427" s="18" t="s">
        <v>1085</v>
      </c>
      <c r="G427" s="18" t="str">
        <f t="shared" si="1"/>
        <v>Sexta Legislatura (2011-2014)</v>
      </c>
      <c r="H427" s="56"/>
      <c r="I427" s="56"/>
      <c r="J427" s="56"/>
      <c r="K427" s="56"/>
      <c r="L427" s="56"/>
      <c r="M427" s="56"/>
      <c r="N427" s="56"/>
      <c r="O427" s="56"/>
      <c r="P427" s="56"/>
      <c r="Q427" s="56"/>
      <c r="R427" s="56"/>
      <c r="S427" s="56"/>
      <c r="T427" s="56"/>
      <c r="U427" s="56"/>
      <c r="V427" s="56"/>
      <c r="W427" s="56"/>
      <c r="X427" s="56"/>
      <c r="Y427" s="56"/>
      <c r="Z427" s="56"/>
      <c r="AA427" s="56"/>
    </row>
    <row r="428" spans="1:27" x14ac:dyDescent="0.2">
      <c r="A428" s="17" t="s">
        <v>1064</v>
      </c>
      <c r="B428" s="17" t="s">
        <v>1065</v>
      </c>
      <c r="C428" s="17" t="s">
        <v>1066</v>
      </c>
      <c r="D428" s="17" t="s">
        <v>19</v>
      </c>
      <c r="E428" s="17" t="s">
        <v>299</v>
      </c>
      <c r="F428" s="17" t="s">
        <v>928</v>
      </c>
      <c r="G428" s="17" t="str">
        <f t="shared" si="1"/>
        <v>Sexta Legislatura (2011-2014)</v>
      </c>
      <c r="H428" s="56"/>
      <c r="I428" s="56"/>
      <c r="J428" s="56"/>
      <c r="K428" s="56"/>
      <c r="L428" s="56"/>
      <c r="M428" s="56"/>
      <c r="N428" s="56"/>
      <c r="O428" s="56"/>
      <c r="P428" s="56"/>
      <c r="Q428" s="56"/>
      <c r="R428" s="56"/>
      <c r="S428" s="56"/>
      <c r="T428" s="56"/>
      <c r="U428" s="56"/>
      <c r="V428" s="56"/>
      <c r="W428" s="56"/>
      <c r="X428" s="56"/>
      <c r="Y428" s="56"/>
      <c r="Z428" s="56"/>
      <c r="AA428" s="56"/>
    </row>
    <row r="429" spans="1:27" x14ac:dyDescent="0.2">
      <c r="A429" s="18" t="s">
        <v>1064</v>
      </c>
      <c r="B429" s="18" t="s">
        <v>1065</v>
      </c>
      <c r="C429" s="18" t="s">
        <v>1066</v>
      </c>
      <c r="D429" s="18" t="s">
        <v>19</v>
      </c>
      <c r="E429" s="18" t="s">
        <v>299</v>
      </c>
      <c r="F429" s="18" t="s">
        <v>549</v>
      </c>
      <c r="G429" s="18" t="str">
        <f t="shared" si="1"/>
        <v>Sexta Legislatura (2011-2014)</v>
      </c>
      <c r="H429" s="56"/>
      <c r="I429" s="56"/>
      <c r="J429" s="56"/>
      <c r="K429" s="56"/>
      <c r="L429" s="56"/>
      <c r="M429" s="56"/>
      <c r="N429" s="56"/>
      <c r="O429" s="56"/>
      <c r="P429" s="56"/>
      <c r="Q429" s="56"/>
      <c r="R429" s="56"/>
      <c r="S429" s="56"/>
      <c r="T429" s="56"/>
      <c r="U429" s="56"/>
      <c r="V429" s="56"/>
      <c r="W429" s="56"/>
      <c r="X429" s="56"/>
      <c r="Y429" s="56"/>
      <c r="Z429" s="56"/>
      <c r="AA429" s="56"/>
    </row>
    <row r="430" spans="1:27" x14ac:dyDescent="0.2">
      <c r="A430" s="17" t="s">
        <v>1064</v>
      </c>
      <c r="B430" s="17" t="s">
        <v>1065</v>
      </c>
      <c r="C430" s="17" t="s">
        <v>1066</v>
      </c>
      <c r="D430" s="17" t="s">
        <v>19</v>
      </c>
      <c r="E430" s="17" t="s">
        <v>299</v>
      </c>
      <c r="F430" s="17" t="s">
        <v>477</v>
      </c>
      <c r="G430" s="17" t="str">
        <f t="shared" si="1"/>
        <v>Sexta Legislatura (2011-2014)</v>
      </c>
      <c r="H430" s="56"/>
      <c r="I430" s="56"/>
      <c r="J430" s="56"/>
      <c r="K430" s="56"/>
      <c r="L430" s="56"/>
      <c r="M430" s="56"/>
      <c r="N430" s="56"/>
      <c r="O430" s="56"/>
      <c r="P430" s="56"/>
      <c r="Q430" s="56"/>
      <c r="R430" s="56"/>
      <c r="S430" s="56"/>
      <c r="T430" s="56"/>
      <c r="U430" s="56"/>
      <c r="V430" s="56"/>
      <c r="W430" s="56"/>
      <c r="X430" s="56"/>
      <c r="Y430" s="56"/>
      <c r="Z430" s="56"/>
      <c r="AA430" s="56"/>
    </row>
    <row r="431" spans="1:27" x14ac:dyDescent="0.2">
      <c r="A431" s="18" t="s">
        <v>1064</v>
      </c>
      <c r="B431" s="18" t="s">
        <v>1065</v>
      </c>
      <c r="C431" s="18" t="s">
        <v>1066</v>
      </c>
      <c r="D431" s="18" t="s">
        <v>19</v>
      </c>
      <c r="E431" s="18" t="s">
        <v>299</v>
      </c>
      <c r="F431" s="18" t="s">
        <v>622</v>
      </c>
      <c r="G431" s="18" t="str">
        <f t="shared" si="1"/>
        <v>Sexta Legislatura (2011-2014)</v>
      </c>
      <c r="H431" s="56"/>
      <c r="I431" s="56"/>
      <c r="J431" s="56"/>
      <c r="K431" s="56"/>
      <c r="L431" s="56"/>
      <c r="M431" s="56"/>
      <c r="N431" s="56"/>
      <c r="O431" s="56"/>
      <c r="P431" s="56"/>
      <c r="Q431" s="56"/>
      <c r="R431" s="56"/>
      <c r="S431" s="56"/>
      <c r="T431" s="56"/>
      <c r="U431" s="56"/>
      <c r="V431" s="56"/>
      <c r="W431" s="56"/>
      <c r="X431" s="56"/>
      <c r="Y431" s="56"/>
      <c r="Z431" s="56"/>
      <c r="AA431" s="56"/>
    </row>
    <row r="432" spans="1:27" x14ac:dyDescent="0.2">
      <c r="A432" s="53" t="s">
        <v>1068</v>
      </c>
      <c r="B432" s="53" t="s">
        <v>1069</v>
      </c>
      <c r="C432" s="53" t="s">
        <v>1070</v>
      </c>
      <c r="D432" s="17" t="s">
        <v>13</v>
      </c>
      <c r="E432" s="53" t="s">
        <v>1052</v>
      </c>
      <c r="F432" s="53" t="s">
        <v>953</v>
      </c>
      <c r="G432" s="53" t="str">
        <f t="shared" si="1"/>
        <v>Sexta Legislatura (2011-2014)</v>
      </c>
      <c r="H432" s="56"/>
      <c r="I432" s="56"/>
      <c r="J432" s="56"/>
      <c r="K432" s="56"/>
      <c r="L432" s="56"/>
      <c r="M432" s="56"/>
      <c r="N432" s="56"/>
      <c r="O432" s="56"/>
      <c r="P432" s="56"/>
      <c r="Q432" s="56"/>
      <c r="R432" s="56"/>
      <c r="S432" s="56"/>
      <c r="T432" s="56"/>
      <c r="U432" s="56"/>
      <c r="V432" s="56"/>
      <c r="W432" s="56"/>
      <c r="X432" s="56"/>
      <c r="Y432" s="56"/>
      <c r="Z432" s="56"/>
      <c r="AA432" s="56"/>
    </row>
    <row r="433" spans="1:27" x14ac:dyDescent="0.2">
      <c r="A433" s="54" t="s">
        <v>1068</v>
      </c>
      <c r="B433" s="54" t="s">
        <v>1069</v>
      </c>
      <c r="C433" s="54" t="s">
        <v>1070</v>
      </c>
      <c r="D433" s="18" t="s">
        <v>13</v>
      </c>
      <c r="E433" s="54" t="s">
        <v>1052</v>
      </c>
      <c r="F433" s="54" t="s">
        <v>843</v>
      </c>
      <c r="G433" s="54" t="str">
        <f t="shared" si="1"/>
        <v>Sexta Legislatura (2011-2014)</v>
      </c>
      <c r="H433" s="56"/>
      <c r="I433" s="56"/>
      <c r="J433" s="56"/>
      <c r="K433" s="56"/>
      <c r="L433" s="56"/>
      <c r="M433" s="56"/>
      <c r="N433" s="56"/>
      <c r="O433" s="56"/>
      <c r="P433" s="56"/>
      <c r="Q433" s="56"/>
      <c r="R433" s="56"/>
      <c r="S433" s="56"/>
      <c r="T433" s="56"/>
      <c r="U433" s="56"/>
      <c r="V433" s="56"/>
      <c r="W433" s="56"/>
      <c r="X433" s="56"/>
      <c r="Y433" s="56"/>
      <c r="Z433" s="56"/>
      <c r="AA433" s="56"/>
    </row>
    <row r="434" spans="1:27" x14ac:dyDescent="0.2">
      <c r="A434" s="53" t="s">
        <v>1068</v>
      </c>
      <c r="B434" s="53" t="s">
        <v>1069</v>
      </c>
      <c r="C434" s="53" t="s">
        <v>1070</v>
      </c>
      <c r="D434" s="17" t="s">
        <v>13</v>
      </c>
      <c r="E434" s="53" t="s">
        <v>1052</v>
      </c>
      <c r="F434" s="53" t="s">
        <v>1062</v>
      </c>
      <c r="G434" s="53" t="str">
        <f t="shared" si="1"/>
        <v>Sexta Legislatura (2011-2014)</v>
      </c>
      <c r="H434" s="56"/>
      <c r="I434" s="56"/>
      <c r="J434" s="56"/>
      <c r="K434" s="56"/>
      <c r="L434" s="56"/>
      <c r="M434" s="56"/>
      <c r="N434" s="56"/>
      <c r="O434" s="56"/>
      <c r="P434" s="56"/>
      <c r="Q434" s="56"/>
      <c r="R434" s="56"/>
      <c r="S434" s="56"/>
      <c r="T434" s="56"/>
      <c r="U434" s="56"/>
      <c r="V434" s="56"/>
      <c r="W434" s="56"/>
      <c r="X434" s="56"/>
      <c r="Y434" s="56"/>
      <c r="Z434" s="56"/>
      <c r="AA434" s="56"/>
    </row>
    <row r="435" spans="1:27" x14ac:dyDescent="0.2">
      <c r="A435" s="54" t="s">
        <v>1068</v>
      </c>
      <c r="B435" s="54" t="s">
        <v>1069</v>
      </c>
      <c r="C435" s="54" t="s">
        <v>1070</v>
      </c>
      <c r="D435" s="18" t="s">
        <v>13</v>
      </c>
      <c r="E435" s="54" t="s">
        <v>1052</v>
      </c>
      <c r="F435" s="54" t="s">
        <v>1091</v>
      </c>
      <c r="G435" s="54" t="str">
        <f t="shared" si="1"/>
        <v>Sexta Legislatura (2011-2014)</v>
      </c>
      <c r="H435" s="56"/>
      <c r="I435" s="56"/>
      <c r="J435" s="56"/>
      <c r="K435" s="56"/>
      <c r="L435" s="56"/>
      <c r="M435" s="56"/>
      <c r="N435" s="56"/>
      <c r="O435" s="56"/>
      <c r="P435" s="56"/>
      <c r="Q435" s="56"/>
      <c r="R435" s="56"/>
      <c r="S435" s="56"/>
      <c r="T435" s="56"/>
      <c r="U435" s="56"/>
      <c r="V435" s="56"/>
      <c r="W435" s="56"/>
      <c r="X435" s="56"/>
      <c r="Y435" s="56"/>
      <c r="Z435" s="56"/>
      <c r="AA435" s="56"/>
    </row>
    <row r="436" spans="1:27" x14ac:dyDescent="0.2">
      <c r="A436" s="17" t="s">
        <v>1072</v>
      </c>
      <c r="B436" s="17" t="s">
        <v>1073</v>
      </c>
      <c r="C436" s="17" t="s">
        <v>1074</v>
      </c>
      <c r="D436" s="17" t="s">
        <v>11</v>
      </c>
      <c r="E436" s="17" t="s">
        <v>503</v>
      </c>
      <c r="F436" s="17" t="s">
        <v>953</v>
      </c>
      <c r="G436" s="17" t="str">
        <f t="shared" si="1"/>
        <v>Sexta Legislatura (2011-2014)</v>
      </c>
      <c r="H436" s="56"/>
      <c r="I436" s="56"/>
      <c r="J436" s="56"/>
      <c r="K436" s="56"/>
      <c r="L436" s="56"/>
      <c r="M436" s="56"/>
      <c r="N436" s="56"/>
      <c r="O436" s="56"/>
      <c r="P436" s="56"/>
      <c r="Q436" s="56"/>
      <c r="R436" s="56"/>
      <c r="S436" s="56"/>
      <c r="T436" s="56"/>
      <c r="U436" s="56"/>
      <c r="V436" s="56"/>
      <c r="W436" s="56"/>
      <c r="X436" s="56"/>
      <c r="Y436" s="56"/>
      <c r="Z436" s="56"/>
      <c r="AA436" s="56"/>
    </row>
    <row r="437" spans="1:27" x14ac:dyDescent="0.2">
      <c r="A437" s="18" t="s">
        <v>1072</v>
      </c>
      <c r="B437" s="18" t="s">
        <v>1073</v>
      </c>
      <c r="C437" s="18" t="s">
        <v>1074</v>
      </c>
      <c r="D437" s="18" t="s">
        <v>11</v>
      </c>
      <c r="E437" s="18" t="s">
        <v>503</v>
      </c>
      <c r="F437" s="18" t="s">
        <v>1062</v>
      </c>
      <c r="G437" s="18" t="str">
        <f t="shared" si="1"/>
        <v>Sexta Legislatura (2011-2014)</v>
      </c>
      <c r="H437" s="56"/>
      <c r="I437" s="56"/>
      <c r="J437" s="56"/>
      <c r="K437" s="56"/>
      <c r="L437" s="56"/>
      <c r="M437" s="56"/>
      <c r="N437" s="56"/>
      <c r="O437" s="56"/>
      <c r="P437" s="56"/>
      <c r="Q437" s="56"/>
      <c r="R437" s="56"/>
      <c r="S437" s="56"/>
      <c r="T437" s="56"/>
      <c r="U437" s="56"/>
      <c r="V437" s="56"/>
      <c r="W437" s="56"/>
      <c r="X437" s="56"/>
      <c r="Y437" s="56"/>
      <c r="Z437" s="56"/>
      <c r="AA437" s="56"/>
    </row>
    <row r="438" spans="1:27" x14ac:dyDescent="0.2">
      <c r="A438" s="17" t="s">
        <v>1072</v>
      </c>
      <c r="B438" s="17" t="s">
        <v>1073</v>
      </c>
      <c r="C438" s="17" t="s">
        <v>1074</v>
      </c>
      <c r="D438" s="17" t="s">
        <v>11</v>
      </c>
      <c r="E438" s="17" t="s">
        <v>503</v>
      </c>
      <c r="F438" s="17" t="s">
        <v>1085</v>
      </c>
      <c r="G438" s="17" t="str">
        <f t="shared" si="1"/>
        <v>Sexta Legislatura (2011-2014)</v>
      </c>
      <c r="H438" s="56"/>
      <c r="I438" s="56"/>
      <c r="J438" s="56"/>
      <c r="K438" s="56"/>
      <c r="L438" s="56"/>
      <c r="M438" s="56"/>
      <c r="N438" s="56"/>
      <c r="O438" s="56"/>
      <c r="P438" s="56"/>
      <c r="Q438" s="56"/>
      <c r="R438" s="56"/>
      <c r="S438" s="56"/>
      <c r="T438" s="56"/>
      <c r="U438" s="56"/>
      <c r="V438" s="56"/>
      <c r="W438" s="56"/>
      <c r="X438" s="56"/>
      <c r="Y438" s="56"/>
      <c r="Z438" s="56"/>
      <c r="AA438" s="56"/>
    </row>
    <row r="439" spans="1:27" x14ac:dyDescent="0.2">
      <c r="A439" s="18" t="s">
        <v>1072</v>
      </c>
      <c r="B439" s="18" t="s">
        <v>1073</v>
      </c>
      <c r="C439" s="18" t="s">
        <v>1074</v>
      </c>
      <c r="D439" s="18" t="s">
        <v>11</v>
      </c>
      <c r="E439" s="18" t="s">
        <v>503</v>
      </c>
      <c r="F439" s="18" t="s">
        <v>849</v>
      </c>
      <c r="G439" s="18" t="str">
        <f t="shared" si="1"/>
        <v>Sexta Legislatura (2011-2014)</v>
      </c>
      <c r="H439" s="56"/>
      <c r="I439" s="56"/>
      <c r="J439" s="56"/>
      <c r="K439" s="56"/>
      <c r="L439" s="56"/>
      <c r="M439" s="56"/>
      <c r="N439" s="56"/>
      <c r="O439" s="56"/>
      <c r="P439" s="56"/>
      <c r="Q439" s="56"/>
      <c r="R439" s="56"/>
      <c r="S439" s="56"/>
      <c r="T439" s="56"/>
      <c r="U439" s="56"/>
      <c r="V439" s="56"/>
      <c r="W439" s="56"/>
      <c r="X439" s="56"/>
      <c r="Y439" s="56"/>
      <c r="Z439" s="56"/>
      <c r="AA439" s="56"/>
    </row>
    <row r="440" spans="1:27" x14ac:dyDescent="0.2">
      <c r="A440" s="17" t="s">
        <v>1072</v>
      </c>
      <c r="B440" s="17" t="s">
        <v>1073</v>
      </c>
      <c r="C440" s="17" t="s">
        <v>1074</v>
      </c>
      <c r="D440" s="17" t="s">
        <v>11</v>
      </c>
      <c r="E440" s="17" t="s">
        <v>503</v>
      </c>
      <c r="F440" s="17" t="s">
        <v>549</v>
      </c>
      <c r="G440" s="17" t="str">
        <f t="shared" si="1"/>
        <v>Sexta Legislatura (2011-2014)</v>
      </c>
      <c r="H440" s="56"/>
      <c r="I440" s="56"/>
      <c r="J440" s="56"/>
      <c r="K440" s="56"/>
      <c r="L440" s="56"/>
      <c r="M440" s="56"/>
      <c r="N440" s="56"/>
      <c r="O440" s="56"/>
      <c r="P440" s="56"/>
      <c r="Q440" s="56"/>
      <c r="R440" s="56"/>
      <c r="S440" s="56"/>
      <c r="T440" s="56"/>
      <c r="U440" s="56"/>
      <c r="V440" s="56"/>
      <c r="W440" s="56"/>
      <c r="X440" s="56"/>
      <c r="Y440" s="56"/>
      <c r="Z440" s="56"/>
      <c r="AA440" s="56"/>
    </row>
    <row r="441" spans="1:27" x14ac:dyDescent="0.2">
      <c r="A441" s="18" t="s">
        <v>1072</v>
      </c>
      <c r="B441" s="18" t="s">
        <v>1073</v>
      </c>
      <c r="C441" s="18" t="s">
        <v>1074</v>
      </c>
      <c r="D441" s="18" t="s">
        <v>11</v>
      </c>
      <c r="E441" s="18" t="s">
        <v>503</v>
      </c>
      <c r="F441" s="18" t="s">
        <v>477</v>
      </c>
      <c r="G441" s="18" t="str">
        <f t="shared" si="1"/>
        <v>Sexta Legislatura (2011-2014)</v>
      </c>
      <c r="H441" s="56"/>
      <c r="I441" s="56"/>
      <c r="J441" s="56"/>
      <c r="K441" s="56"/>
      <c r="L441" s="56"/>
      <c r="M441" s="56"/>
      <c r="N441" s="56"/>
      <c r="O441" s="56"/>
      <c r="P441" s="56"/>
      <c r="Q441" s="56"/>
      <c r="R441" s="56"/>
      <c r="S441" s="56"/>
      <c r="T441" s="56"/>
      <c r="U441" s="56"/>
      <c r="V441" s="56"/>
      <c r="W441" s="56"/>
      <c r="X441" s="56"/>
      <c r="Y441" s="56"/>
      <c r="Z441" s="56"/>
      <c r="AA441" s="56"/>
    </row>
    <row r="442" spans="1:27" x14ac:dyDescent="0.2">
      <c r="A442" s="17" t="s">
        <v>1072</v>
      </c>
      <c r="B442" s="17" t="s">
        <v>1073</v>
      </c>
      <c r="C442" s="17" t="s">
        <v>1074</v>
      </c>
      <c r="D442" s="17" t="s">
        <v>11</v>
      </c>
      <c r="E442" s="17" t="s">
        <v>503</v>
      </c>
      <c r="F442" s="17" t="s">
        <v>843</v>
      </c>
      <c r="G442" s="17" t="str">
        <f t="shared" si="1"/>
        <v>Sexta Legislatura (2011-2014)</v>
      </c>
      <c r="H442" s="56"/>
      <c r="I442" s="56"/>
      <c r="J442" s="56"/>
      <c r="K442" s="56"/>
      <c r="L442" s="56"/>
      <c r="M442" s="56"/>
      <c r="N442" s="56"/>
      <c r="O442" s="56"/>
      <c r="P442" s="56"/>
      <c r="Q442" s="56"/>
      <c r="R442" s="56"/>
      <c r="S442" s="56"/>
      <c r="T442" s="56"/>
      <c r="U442" s="56"/>
      <c r="V442" s="56"/>
      <c r="W442" s="56"/>
      <c r="X442" s="56"/>
      <c r="Y442" s="56"/>
      <c r="Z442" s="56"/>
      <c r="AA442" s="56"/>
    </row>
    <row r="443" spans="1:27" x14ac:dyDescent="0.2">
      <c r="A443" s="18" t="s">
        <v>1072</v>
      </c>
      <c r="B443" s="18" t="s">
        <v>1073</v>
      </c>
      <c r="C443" s="18" t="s">
        <v>1074</v>
      </c>
      <c r="D443" s="18" t="s">
        <v>11</v>
      </c>
      <c r="E443" s="18" t="s">
        <v>503</v>
      </c>
      <c r="F443" s="18" t="s">
        <v>1057</v>
      </c>
      <c r="G443" s="18" t="str">
        <f t="shared" si="1"/>
        <v>Sexta Legislatura (2011-2014)</v>
      </c>
      <c r="H443" s="56"/>
      <c r="I443" s="56"/>
      <c r="J443" s="56"/>
      <c r="K443" s="56"/>
      <c r="L443" s="56"/>
      <c r="M443" s="56"/>
      <c r="N443" s="56"/>
      <c r="O443" s="56"/>
      <c r="P443" s="56"/>
      <c r="Q443" s="56"/>
      <c r="R443" s="56"/>
      <c r="S443" s="56"/>
      <c r="T443" s="56"/>
      <c r="U443" s="56"/>
      <c r="V443" s="56"/>
      <c r="W443" s="56"/>
      <c r="X443" s="56"/>
      <c r="Y443" s="56"/>
      <c r="Z443" s="56"/>
      <c r="AA443" s="56"/>
    </row>
    <row r="444" spans="1:27" x14ac:dyDescent="0.2">
      <c r="A444" s="17" t="s">
        <v>1072</v>
      </c>
      <c r="B444" s="17" t="s">
        <v>1073</v>
      </c>
      <c r="C444" s="17" t="s">
        <v>1074</v>
      </c>
      <c r="D444" s="17" t="s">
        <v>11</v>
      </c>
      <c r="E444" s="17" t="s">
        <v>503</v>
      </c>
      <c r="F444" s="17" t="s">
        <v>1087</v>
      </c>
      <c r="G444" s="17" t="str">
        <f t="shared" si="1"/>
        <v>Sexta Legislatura (2011-2014)</v>
      </c>
      <c r="H444" s="56"/>
      <c r="I444" s="56"/>
      <c r="J444" s="56"/>
      <c r="K444" s="56"/>
      <c r="L444" s="56"/>
      <c r="M444" s="56"/>
      <c r="N444" s="56"/>
      <c r="O444" s="56"/>
      <c r="P444" s="56"/>
      <c r="Q444" s="56"/>
      <c r="R444" s="56"/>
      <c r="S444" s="56"/>
      <c r="T444" s="56"/>
      <c r="U444" s="56"/>
      <c r="V444" s="56"/>
      <c r="W444" s="56"/>
      <c r="X444" s="56"/>
      <c r="Y444" s="56"/>
      <c r="Z444" s="56"/>
      <c r="AA444" s="56"/>
    </row>
    <row r="445" spans="1:27" x14ac:dyDescent="0.2">
      <c r="A445" s="18" t="s">
        <v>1072</v>
      </c>
      <c r="B445" s="18" t="s">
        <v>1073</v>
      </c>
      <c r="C445" s="18" t="s">
        <v>1074</v>
      </c>
      <c r="D445" s="18" t="s">
        <v>11</v>
      </c>
      <c r="E445" s="18" t="s">
        <v>503</v>
      </c>
      <c r="F445" s="18" t="s">
        <v>1088</v>
      </c>
      <c r="G445" s="18" t="str">
        <f t="shared" si="1"/>
        <v>Sexta Legislatura (2011-2014)</v>
      </c>
      <c r="H445" s="56"/>
      <c r="I445" s="56"/>
      <c r="J445" s="56"/>
      <c r="K445" s="56"/>
      <c r="L445" s="56"/>
      <c r="M445" s="56"/>
      <c r="N445" s="56"/>
      <c r="O445" s="56"/>
      <c r="P445" s="56"/>
      <c r="Q445" s="56"/>
      <c r="R445" s="56"/>
      <c r="S445" s="56"/>
      <c r="T445" s="56"/>
      <c r="U445" s="56"/>
      <c r="V445" s="56"/>
      <c r="W445" s="56"/>
      <c r="X445" s="56"/>
      <c r="Y445" s="56"/>
      <c r="Z445" s="56"/>
      <c r="AA445" s="56"/>
    </row>
    <row r="446" spans="1:27" x14ac:dyDescent="0.2">
      <c r="A446" s="17" t="s">
        <v>1076</v>
      </c>
      <c r="B446" s="17" t="s">
        <v>1077</v>
      </c>
      <c r="C446" s="17" t="s">
        <v>1078</v>
      </c>
      <c r="D446" s="17" t="s">
        <v>7</v>
      </c>
      <c r="E446" s="17" t="s">
        <v>549</v>
      </c>
      <c r="F446" s="17" t="s">
        <v>503</v>
      </c>
      <c r="G446" s="17" t="str">
        <f t="shared" si="1"/>
        <v>Sexta Legislatura (2011-2014)</v>
      </c>
      <c r="H446" s="56"/>
      <c r="I446" s="56"/>
      <c r="J446" s="56"/>
      <c r="K446" s="56"/>
      <c r="L446" s="56"/>
      <c r="M446" s="56"/>
      <c r="N446" s="56"/>
      <c r="O446" s="56"/>
      <c r="P446" s="56"/>
      <c r="Q446" s="56"/>
      <c r="R446" s="56"/>
      <c r="S446" s="56"/>
      <c r="T446" s="56"/>
      <c r="U446" s="56"/>
      <c r="V446" s="56"/>
      <c r="W446" s="56"/>
      <c r="X446" s="56"/>
      <c r="Y446" s="56"/>
      <c r="Z446" s="56"/>
      <c r="AA446" s="56"/>
    </row>
    <row r="447" spans="1:27" x14ac:dyDescent="0.2">
      <c r="A447" s="18" t="s">
        <v>1076</v>
      </c>
      <c r="B447" s="18" t="s">
        <v>1077</v>
      </c>
      <c r="C447" s="18" t="s">
        <v>1078</v>
      </c>
      <c r="D447" s="18" t="s">
        <v>7</v>
      </c>
      <c r="E447" s="18" t="s">
        <v>549</v>
      </c>
      <c r="F447" s="18" t="s">
        <v>452</v>
      </c>
      <c r="G447" s="18" t="str">
        <f t="shared" si="1"/>
        <v>Sexta Legislatura (2011-2014)</v>
      </c>
      <c r="H447" s="56"/>
      <c r="I447" s="56"/>
      <c r="J447" s="56"/>
      <c r="K447" s="56"/>
      <c r="L447" s="56"/>
      <c r="M447" s="56"/>
      <c r="N447" s="56"/>
      <c r="O447" s="56"/>
      <c r="P447" s="56"/>
      <c r="Q447" s="56"/>
      <c r="R447" s="56"/>
      <c r="S447" s="56"/>
      <c r="T447" s="56"/>
      <c r="U447" s="56"/>
      <c r="V447" s="56"/>
      <c r="W447" s="56"/>
      <c r="X447" s="56"/>
      <c r="Y447" s="56"/>
      <c r="Z447" s="56"/>
      <c r="AA447" s="56"/>
    </row>
    <row r="448" spans="1:27" x14ac:dyDescent="0.2">
      <c r="A448" s="17" t="s">
        <v>1076</v>
      </c>
      <c r="B448" s="17" t="s">
        <v>1077</v>
      </c>
      <c r="C448" s="17" t="s">
        <v>1078</v>
      </c>
      <c r="D448" s="17" t="s">
        <v>7</v>
      </c>
      <c r="E448" s="17" t="s">
        <v>549</v>
      </c>
      <c r="F448" s="17" t="s">
        <v>53</v>
      </c>
      <c r="G448" s="17" t="str">
        <f t="shared" si="1"/>
        <v>Sexta Legislatura (2011-2014)</v>
      </c>
      <c r="H448" s="56"/>
      <c r="I448" s="56"/>
      <c r="J448" s="56"/>
      <c r="K448" s="56"/>
      <c r="L448" s="56"/>
      <c r="M448" s="56"/>
      <c r="N448" s="56"/>
      <c r="O448" s="56"/>
      <c r="P448" s="56"/>
      <c r="Q448" s="56"/>
      <c r="R448" s="56"/>
      <c r="S448" s="56"/>
      <c r="T448" s="56"/>
      <c r="U448" s="56"/>
      <c r="V448" s="56"/>
      <c r="W448" s="56"/>
      <c r="X448" s="56"/>
      <c r="Y448" s="56"/>
      <c r="Z448" s="56"/>
      <c r="AA448" s="56"/>
    </row>
    <row r="449" spans="1:27" x14ac:dyDescent="0.2">
      <c r="A449" s="18" t="s">
        <v>1076</v>
      </c>
      <c r="B449" s="18" t="s">
        <v>1077</v>
      </c>
      <c r="C449" s="18" t="s">
        <v>1078</v>
      </c>
      <c r="D449" s="18" t="s">
        <v>7</v>
      </c>
      <c r="E449" s="18" t="s">
        <v>549</v>
      </c>
      <c r="F449" s="18" t="s">
        <v>849</v>
      </c>
      <c r="G449" s="18" t="str">
        <f t="shared" si="1"/>
        <v>Sexta Legislatura (2011-2014)</v>
      </c>
      <c r="H449" s="56"/>
      <c r="I449" s="56"/>
      <c r="J449" s="56"/>
      <c r="K449" s="56"/>
      <c r="L449" s="56"/>
      <c r="M449" s="56"/>
      <c r="N449" s="56"/>
      <c r="O449" s="56"/>
      <c r="P449" s="56"/>
      <c r="Q449" s="56"/>
      <c r="R449" s="56"/>
      <c r="S449" s="56"/>
      <c r="T449" s="56"/>
      <c r="U449" s="56"/>
      <c r="V449" s="56"/>
      <c r="W449" s="56"/>
      <c r="X449" s="56"/>
      <c r="Y449" s="56"/>
      <c r="Z449" s="56"/>
      <c r="AA449" s="56"/>
    </row>
    <row r="450" spans="1:27" x14ac:dyDescent="0.2">
      <c r="A450" s="17" t="s">
        <v>1076</v>
      </c>
      <c r="B450" s="17" t="s">
        <v>1077</v>
      </c>
      <c r="C450" s="17" t="s">
        <v>1078</v>
      </c>
      <c r="D450" s="17" t="s">
        <v>7</v>
      </c>
      <c r="E450" s="17" t="s">
        <v>549</v>
      </c>
      <c r="F450" s="17" t="s">
        <v>928</v>
      </c>
      <c r="G450" s="17" t="str">
        <f t="shared" si="1"/>
        <v>Sexta Legislatura (2011-2014)</v>
      </c>
      <c r="H450" s="56"/>
      <c r="I450" s="56"/>
      <c r="J450" s="56"/>
      <c r="K450" s="56"/>
      <c r="L450" s="56"/>
      <c r="M450" s="56"/>
      <c r="N450" s="56"/>
      <c r="O450" s="56"/>
      <c r="P450" s="56"/>
      <c r="Q450" s="56"/>
      <c r="R450" s="56"/>
      <c r="S450" s="56"/>
      <c r="T450" s="56"/>
      <c r="U450" s="56"/>
      <c r="V450" s="56"/>
      <c r="W450" s="56"/>
      <c r="X450" s="56"/>
      <c r="Y450" s="56"/>
      <c r="Z450" s="56"/>
      <c r="AA450" s="56"/>
    </row>
    <row r="451" spans="1:27" x14ac:dyDescent="0.2">
      <c r="A451" s="18" t="s">
        <v>1076</v>
      </c>
      <c r="B451" s="18" t="s">
        <v>1077</v>
      </c>
      <c r="C451" s="18" t="s">
        <v>1078</v>
      </c>
      <c r="D451" s="18" t="s">
        <v>7</v>
      </c>
      <c r="E451" s="18" t="s">
        <v>549</v>
      </c>
      <c r="F451" s="18" t="s">
        <v>953</v>
      </c>
      <c r="G451" s="18" t="str">
        <f t="shared" si="1"/>
        <v>Sexta Legislatura (2011-2014)</v>
      </c>
      <c r="H451" s="56"/>
      <c r="I451" s="56"/>
      <c r="J451" s="56"/>
      <c r="K451" s="56"/>
      <c r="L451" s="56"/>
      <c r="M451" s="56"/>
      <c r="N451" s="56"/>
      <c r="O451" s="56"/>
      <c r="P451" s="56"/>
      <c r="Q451" s="56"/>
      <c r="R451" s="56"/>
      <c r="S451" s="56"/>
      <c r="T451" s="56"/>
      <c r="U451" s="56"/>
      <c r="V451" s="56"/>
      <c r="W451" s="56"/>
      <c r="X451" s="56"/>
      <c r="Y451" s="56"/>
      <c r="Z451" s="56"/>
      <c r="AA451" s="56"/>
    </row>
    <row r="452" spans="1:27" x14ac:dyDescent="0.2">
      <c r="A452" s="17" t="s">
        <v>1076</v>
      </c>
      <c r="B452" s="17" t="s">
        <v>1077</v>
      </c>
      <c r="C452" s="17" t="s">
        <v>1078</v>
      </c>
      <c r="D452" s="17" t="s">
        <v>7</v>
      </c>
      <c r="E452" s="17" t="s">
        <v>549</v>
      </c>
      <c r="F452" s="17" t="s">
        <v>843</v>
      </c>
      <c r="G452" s="17" t="str">
        <f t="shared" si="1"/>
        <v>Sexta Legislatura (2011-2014)</v>
      </c>
      <c r="H452" s="56"/>
      <c r="I452" s="56"/>
      <c r="J452" s="56"/>
      <c r="K452" s="56"/>
      <c r="L452" s="56"/>
      <c r="M452" s="56"/>
      <c r="N452" s="56"/>
      <c r="O452" s="56"/>
      <c r="P452" s="56"/>
      <c r="Q452" s="56"/>
      <c r="R452" s="56"/>
      <c r="S452" s="56"/>
      <c r="T452" s="56"/>
      <c r="U452" s="56"/>
      <c r="V452" s="56"/>
      <c r="W452" s="56"/>
      <c r="X452" s="56"/>
      <c r="Y452" s="56"/>
      <c r="Z452" s="56"/>
      <c r="AA452" s="56"/>
    </row>
    <row r="453" spans="1:27" x14ac:dyDescent="0.2">
      <c r="A453" s="18" t="s">
        <v>1076</v>
      </c>
      <c r="B453" s="18" t="s">
        <v>1077</v>
      </c>
      <c r="C453" s="18" t="s">
        <v>1078</v>
      </c>
      <c r="D453" s="18" t="s">
        <v>7</v>
      </c>
      <c r="E453" s="18" t="s">
        <v>549</v>
      </c>
      <c r="F453" s="18" t="s">
        <v>622</v>
      </c>
      <c r="G453" s="18" t="str">
        <f t="shared" si="1"/>
        <v>Sexta Legislatura (2011-2014)</v>
      </c>
      <c r="H453" s="56"/>
      <c r="I453" s="56"/>
      <c r="J453" s="56"/>
      <c r="K453" s="56"/>
      <c r="L453" s="56"/>
      <c r="M453" s="56"/>
      <c r="N453" s="56"/>
      <c r="O453" s="56"/>
      <c r="P453" s="56"/>
      <c r="Q453" s="56"/>
      <c r="R453" s="56"/>
      <c r="S453" s="56"/>
      <c r="T453" s="56"/>
      <c r="U453" s="56"/>
      <c r="V453" s="56"/>
      <c r="W453" s="56"/>
      <c r="X453" s="56"/>
      <c r="Y453" s="56"/>
      <c r="Z453" s="56"/>
      <c r="AA453" s="56"/>
    </row>
    <row r="454" spans="1:27" x14ac:dyDescent="0.2">
      <c r="A454" s="17" t="s">
        <v>1076</v>
      </c>
      <c r="B454" s="17" t="s">
        <v>1077</v>
      </c>
      <c r="C454" s="17" t="s">
        <v>1078</v>
      </c>
      <c r="D454" s="17" t="s">
        <v>7</v>
      </c>
      <c r="E454" s="17" t="s">
        <v>549</v>
      </c>
      <c r="F454" s="17" t="s">
        <v>1110</v>
      </c>
      <c r="G454" s="17" t="str">
        <f t="shared" si="1"/>
        <v>Sexta Legislatura (2011-2014)</v>
      </c>
      <c r="H454" s="56"/>
      <c r="I454" s="56"/>
      <c r="J454" s="56"/>
      <c r="K454" s="56"/>
      <c r="L454" s="56"/>
      <c r="M454" s="56"/>
      <c r="N454" s="56"/>
      <c r="O454" s="56"/>
      <c r="P454" s="56"/>
      <c r="Q454" s="56"/>
      <c r="R454" s="56"/>
      <c r="S454" s="56"/>
      <c r="T454" s="56"/>
      <c r="U454" s="56"/>
      <c r="V454" s="56"/>
      <c r="W454" s="56"/>
      <c r="X454" s="56"/>
      <c r="Y454" s="56"/>
      <c r="Z454" s="56"/>
      <c r="AA454" s="56"/>
    </row>
    <row r="455" spans="1:27" x14ac:dyDescent="0.2">
      <c r="A455" s="54" t="s">
        <v>1080</v>
      </c>
      <c r="B455" s="54" t="s">
        <v>1081</v>
      </c>
      <c r="C455" s="54" t="s">
        <v>1082</v>
      </c>
      <c r="D455" s="18" t="s">
        <v>13</v>
      </c>
      <c r="E455" s="54" t="s">
        <v>1057</v>
      </c>
      <c r="F455" s="54" t="s">
        <v>452</v>
      </c>
      <c r="G455" s="54" t="str">
        <f t="shared" si="1"/>
        <v>Sexta Legislatura (2011-2014)</v>
      </c>
      <c r="H455" s="56"/>
      <c r="I455" s="56"/>
      <c r="J455" s="56"/>
      <c r="K455" s="56"/>
      <c r="L455" s="56"/>
      <c r="M455" s="56"/>
      <c r="N455" s="56"/>
      <c r="O455" s="56"/>
      <c r="P455" s="56"/>
      <c r="Q455" s="56"/>
      <c r="R455" s="56"/>
      <c r="S455" s="56"/>
      <c r="T455" s="56"/>
      <c r="U455" s="56"/>
      <c r="V455" s="56"/>
      <c r="W455" s="56"/>
      <c r="X455" s="56"/>
      <c r="Y455" s="56"/>
      <c r="Z455" s="56"/>
      <c r="AA455" s="56"/>
    </row>
    <row r="456" spans="1:27" x14ac:dyDescent="0.2">
      <c r="A456" s="53" t="s">
        <v>1080</v>
      </c>
      <c r="B456" s="53" t="s">
        <v>1081</v>
      </c>
      <c r="C456" s="53" t="s">
        <v>1082</v>
      </c>
      <c r="D456" s="17" t="s">
        <v>13</v>
      </c>
      <c r="E456" s="53" t="s">
        <v>1057</v>
      </c>
      <c r="F456" s="53" t="s">
        <v>299</v>
      </c>
      <c r="G456" s="53" t="str">
        <f t="shared" si="1"/>
        <v>Sexta Legislatura (2011-2014)</v>
      </c>
      <c r="H456" s="56"/>
      <c r="I456" s="56"/>
      <c r="J456" s="56"/>
      <c r="K456" s="56"/>
      <c r="L456" s="56"/>
      <c r="M456" s="56"/>
      <c r="N456" s="56"/>
      <c r="O456" s="56"/>
      <c r="P456" s="56"/>
      <c r="Q456" s="56"/>
      <c r="R456" s="56"/>
      <c r="S456" s="56"/>
      <c r="T456" s="56"/>
      <c r="U456" s="56"/>
      <c r="V456" s="56"/>
      <c r="W456" s="56"/>
      <c r="X456" s="56"/>
      <c r="Y456" s="56"/>
      <c r="Z456" s="56"/>
      <c r="AA456" s="56"/>
    </row>
    <row r="457" spans="1:27" x14ac:dyDescent="0.2">
      <c r="A457" s="54" t="s">
        <v>1080</v>
      </c>
      <c r="B457" s="54" t="s">
        <v>1081</v>
      </c>
      <c r="C457" s="54" t="s">
        <v>1082</v>
      </c>
      <c r="D457" s="18" t="s">
        <v>13</v>
      </c>
      <c r="E457" s="54" t="s">
        <v>1057</v>
      </c>
      <c r="F457" s="54" t="s">
        <v>503</v>
      </c>
      <c r="G457" s="54" t="str">
        <f t="shared" si="1"/>
        <v>Sexta Legislatura (2011-2014)</v>
      </c>
      <c r="H457" s="56"/>
      <c r="I457" s="56"/>
      <c r="J457" s="56"/>
      <c r="K457" s="56"/>
      <c r="L457" s="56"/>
      <c r="M457" s="56"/>
      <c r="N457" s="56"/>
      <c r="O457" s="56"/>
      <c r="P457" s="56"/>
      <c r="Q457" s="56"/>
      <c r="R457" s="56"/>
      <c r="S457" s="56"/>
      <c r="T457" s="56"/>
      <c r="U457" s="56"/>
      <c r="V457" s="56"/>
      <c r="W457" s="56"/>
      <c r="X457" s="56"/>
      <c r="Y457" s="56"/>
      <c r="Z457" s="56"/>
      <c r="AA457" s="56"/>
    </row>
    <row r="458" spans="1:27" x14ac:dyDescent="0.2">
      <c r="A458" s="53" t="s">
        <v>1080</v>
      </c>
      <c r="B458" s="53" t="s">
        <v>1081</v>
      </c>
      <c r="C458" s="53" t="s">
        <v>1082</v>
      </c>
      <c r="D458" s="17" t="s">
        <v>13</v>
      </c>
      <c r="E458" s="53" t="s">
        <v>1057</v>
      </c>
      <c r="F458" s="53" t="s">
        <v>477</v>
      </c>
      <c r="G458" s="53" t="str">
        <f t="shared" si="1"/>
        <v>Sexta Legislatura (2011-2014)</v>
      </c>
      <c r="H458" s="56"/>
      <c r="I458" s="56"/>
      <c r="J458" s="56"/>
      <c r="K458" s="56"/>
      <c r="L458" s="56"/>
      <c r="M458" s="56"/>
      <c r="N458" s="56"/>
      <c r="O458" s="56"/>
      <c r="P458" s="56"/>
      <c r="Q458" s="56"/>
      <c r="R458" s="56"/>
      <c r="S458" s="56"/>
      <c r="T458" s="56"/>
      <c r="U458" s="56"/>
      <c r="V458" s="56"/>
      <c r="W458" s="56"/>
      <c r="X458" s="56"/>
      <c r="Y458" s="56"/>
      <c r="Z458" s="56"/>
      <c r="AA458" s="56"/>
    </row>
    <row r="459" spans="1:27" x14ac:dyDescent="0.2">
      <c r="A459" s="54" t="s">
        <v>1080</v>
      </c>
      <c r="B459" s="54" t="s">
        <v>1081</v>
      </c>
      <c r="C459" s="54" t="s">
        <v>1082</v>
      </c>
      <c r="D459" s="18" t="s">
        <v>13</v>
      </c>
      <c r="E459" s="54" t="s">
        <v>1057</v>
      </c>
      <c r="F459" s="54" t="s">
        <v>843</v>
      </c>
      <c r="G459" s="54" t="str">
        <f t="shared" si="1"/>
        <v>Sexta Legislatura (2011-2014)</v>
      </c>
      <c r="H459" s="56"/>
      <c r="I459" s="56"/>
      <c r="J459" s="56"/>
      <c r="K459" s="56"/>
      <c r="L459" s="56"/>
      <c r="M459" s="56"/>
      <c r="N459" s="56"/>
      <c r="O459" s="56"/>
      <c r="P459" s="56"/>
      <c r="Q459" s="56"/>
      <c r="R459" s="56"/>
      <c r="S459" s="56"/>
      <c r="T459" s="56"/>
      <c r="U459" s="56"/>
      <c r="V459" s="56"/>
      <c r="W459" s="56"/>
      <c r="X459" s="56"/>
      <c r="Y459" s="56"/>
      <c r="Z459" s="56"/>
      <c r="AA459" s="56"/>
    </row>
    <row r="460" spans="1:27" x14ac:dyDescent="0.2">
      <c r="A460" s="53" t="s">
        <v>1080</v>
      </c>
      <c r="B460" s="53" t="s">
        <v>1081</v>
      </c>
      <c r="C460" s="53" t="s">
        <v>1082</v>
      </c>
      <c r="D460" s="17" t="s">
        <v>13</v>
      </c>
      <c r="E460" s="53" t="s">
        <v>1057</v>
      </c>
      <c r="F460" s="53" t="s">
        <v>622</v>
      </c>
      <c r="G460" s="53" t="str">
        <f t="shared" si="1"/>
        <v>Sexta Legislatura (2011-2014)</v>
      </c>
      <c r="H460" s="56"/>
      <c r="I460" s="56"/>
      <c r="J460" s="56"/>
      <c r="K460" s="56"/>
      <c r="L460" s="56"/>
      <c r="M460" s="56"/>
      <c r="N460" s="56"/>
      <c r="O460" s="56"/>
      <c r="P460" s="56"/>
      <c r="Q460" s="56"/>
      <c r="R460" s="56"/>
      <c r="S460" s="56"/>
      <c r="T460" s="56"/>
      <c r="U460" s="56"/>
      <c r="V460" s="56"/>
      <c r="W460" s="56"/>
      <c r="X460" s="56"/>
      <c r="Y460" s="56"/>
      <c r="Z460" s="56"/>
      <c r="AA460" s="56"/>
    </row>
    <row r="461" spans="1:27" x14ac:dyDescent="0.2">
      <c r="A461" s="54" t="s">
        <v>1080</v>
      </c>
      <c r="B461" s="54" t="s">
        <v>1081</v>
      </c>
      <c r="C461" s="54" t="s">
        <v>1082</v>
      </c>
      <c r="D461" s="18" t="s">
        <v>13</v>
      </c>
      <c r="E461" s="54" t="s">
        <v>1057</v>
      </c>
      <c r="F461" s="54" t="s">
        <v>1110</v>
      </c>
      <c r="G461" s="54" t="str">
        <f t="shared" si="1"/>
        <v>Sexta Legislatura (2011-2014)</v>
      </c>
      <c r="H461" s="56"/>
      <c r="I461" s="56"/>
      <c r="J461" s="56"/>
      <c r="K461" s="56"/>
      <c r="L461" s="56"/>
      <c r="M461" s="56"/>
      <c r="N461" s="56"/>
      <c r="O461" s="56"/>
      <c r="P461" s="56"/>
      <c r="Q461" s="56"/>
      <c r="R461" s="56"/>
      <c r="S461" s="56"/>
      <c r="T461" s="56"/>
      <c r="U461" s="56"/>
      <c r="V461" s="56"/>
      <c r="W461" s="56"/>
      <c r="X461" s="56"/>
      <c r="Y461" s="56"/>
      <c r="Z461" s="56"/>
      <c r="AA461" s="56"/>
    </row>
    <row r="462" spans="1:27" x14ac:dyDescent="0.2">
      <c r="A462" s="53" t="s">
        <v>1080</v>
      </c>
      <c r="B462" s="53" t="s">
        <v>1081</v>
      </c>
      <c r="C462" s="53" t="s">
        <v>1082</v>
      </c>
      <c r="D462" s="17" t="s">
        <v>13</v>
      </c>
      <c r="E462" s="53" t="s">
        <v>1057</v>
      </c>
      <c r="F462" s="53" t="s">
        <v>1091</v>
      </c>
      <c r="G462" s="53" t="str">
        <f t="shared" si="1"/>
        <v>Sexta Legislatura (2011-2014)</v>
      </c>
      <c r="H462" s="56"/>
      <c r="I462" s="56"/>
      <c r="J462" s="56"/>
      <c r="K462" s="56"/>
      <c r="L462" s="56"/>
      <c r="M462" s="56"/>
      <c r="N462" s="56"/>
      <c r="O462" s="56"/>
      <c r="P462" s="56"/>
      <c r="Q462" s="56"/>
      <c r="R462" s="56"/>
      <c r="S462" s="56"/>
      <c r="T462" s="56"/>
      <c r="U462" s="56"/>
      <c r="V462" s="56"/>
      <c r="W462" s="56"/>
      <c r="X462" s="56"/>
      <c r="Y462" s="56"/>
      <c r="Z462" s="56"/>
      <c r="AA462" s="56"/>
    </row>
    <row r="463" spans="1:27" x14ac:dyDescent="0.2">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row>
    <row r="464" spans="1:27" x14ac:dyDescent="0.2">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row>
    <row r="465" spans="1:27" x14ac:dyDescent="0.2">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row>
    <row r="466" spans="1:27" x14ac:dyDescent="0.2">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row>
    <row r="467" spans="1:27" x14ac:dyDescent="0.2">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row>
    <row r="468" spans="1:27" x14ac:dyDescent="0.2">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row>
    <row r="469" spans="1:27" x14ac:dyDescent="0.2">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row>
    <row r="470" spans="1:27" x14ac:dyDescent="0.2">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row>
    <row r="471" spans="1:27" x14ac:dyDescent="0.2">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row>
    <row r="472" spans="1:27" x14ac:dyDescent="0.2">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row>
    <row r="473" spans="1:27" x14ac:dyDescent="0.2">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row>
    <row r="474" spans="1:27" x14ac:dyDescent="0.2">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row>
    <row r="475" spans="1:27" x14ac:dyDescent="0.2">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row>
    <row r="476" spans="1:27" x14ac:dyDescent="0.2">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row>
    <row r="477" spans="1:27" x14ac:dyDescent="0.2">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row>
    <row r="478" spans="1:27" x14ac:dyDescent="0.2">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row>
    <row r="479" spans="1:27" x14ac:dyDescent="0.2">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row>
    <row r="480" spans="1:27" x14ac:dyDescent="0.2">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row>
    <row r="481" spans="1:27" x14ac:dyDescent="0.2">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row>
    <row r="482" spans="1:27" x14ac:dyDescent="0.2">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row>
    <row r="483" spans="1:27" x14ac:dyDescent="0.2">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row>
    <row r="484" spans="1:27" x14ac:dyDescent="0.2">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row>
    <row r="485" spans="1:27" x14ac:dyDescent="0.2">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row>
    <row r="486" spans="1:27" x14ac:dyDescent="0.2">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row>
    <row r="487" spans="1:27" x14ac:dyDescent="0.2">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row>
    <row r="488" spans="1:27" x14ac:dyDescent="0.2">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row>
    <row r="489" spans="1:27" x14ac:dyDescent="0.2">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row>
    <row r="490" spans="1:27" x14ac:dyDescent="0.2">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row>
    <row r="491" spans="1:27" x14ac:dyDescent="0.2">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row>
    <row r="492" spans="1:27" x14ac:dyDescent="0.2">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row>
    <row r="493" spans="1:27" x14ac:dyDescent="0.2">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row>
    <row r="494" spans="1:27" x14ac:dyDescent="0.2">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row>
    <row r="495" spans="1:27" x14ac:dyDescent="0.2">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row>
    <row r="496" spans="1:27" x14ac:dyDescent="0.2">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row>
    <row r="497" spans="1:27" x14ac:dyDescent="0.2">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row>
    <row r="498" spans="1:27" x14ac:dyDescent="0.2">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row>
    <row r="499" spans="1:27" x14ac:dyDescent="0.2">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row>
    <row r="500" spans="1:27" x14ac:dyDescent="0.2">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row>
    <row r="501" spans="1:27" x14ac:dyDescent="0.2">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row>
    <row r="502" spans="1:27" x14ac:dyDescent="0.2">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row>
    <row r="503" spans="1:27" x14ac:dyDescent="0.2">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row>
    <row r="504" spans="1:27" x14ac:dyDescent="0.2">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row>
    <row r="505" spans="1:27" x14ac:dyDescent="0.2">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row>
    <row r="506" spans="1:27" x14ac:dyDescent="0.2">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row>
    <row r="507" spans="1:27" x14ac:dyDescent="0.2">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row>
    <row r="508" spans="1:27" x14ac:dyDescent="0.2">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1:27" x14ac:dyDescent="0.2">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row>
    <row r="510" spans="1:27" x14ac:dyDescent="0.2">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1:27" x14ac:dyDescent="0.2">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row>
    <row r="512" spans="1:27" x14ac:dyDescent="0.2">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row>
    <row r="513" spans="1:27" x14ac:dyDescent="0.2">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row>
    <row r="514" spans="1:27" x14ac:dyDescent="0.2">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row>
    <row r="515" spans="1:27" x14ac:dyDescent="0.2">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row>
    <row r="516" spans="1:27" x14ac:dyDescent="0.2">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row>
    <row r="517" spans="1:27" x14ac:dyDescent="0.2">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row>
    <row r="518" spans="1:27" x14ac:dyDescent="0.2">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row>
    <row r="519" spans="1:27" x14ac:dyDescent="0.2">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row>
    <row r="520" spans="1:27" x14ac:dyDescent="0.2">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row>
    <row r="521" spans="1:27" x14ac:dyDescent="0.2">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row>
    <row r="522" spans="1:27" x14ac:dyDescent="0.2">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row>
    <row r="523" spans="1:27" x14ac:dyDescent="0.2">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row>
    <row r="524" spans="1:27" x14ac:dyDescent="0.2">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row>
    <row r="525" spans="1:27" x14ac:dyDescent="0.2">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row>
    <row r="526" spans="1:27" x14ac:dyDescent="0.2">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row>
    <row r="527" spans="1:27" x14ac:dyDescent="0.2">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row>
    <row r="528" spans="1:27" x14ac:dyDescent="0.2">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row>
    <row r="529" spans="1:27" x14ac:dyDescent="0.2">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row>
    <row r="530" spans="1:27" x14ac:dyDescent="0.2">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row>
    <row r="531" spans="1:27" x14ac:dyDescent="0.2">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row>
    <row r="532" spans="1:27" x14ac:dyDescent="0.2">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row>
    <row r="533" spans="1:27" x14ac:dyDescent="0.2">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row>
    <row r="534" spans="1:27" x14ac:dyDescent="0.2">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row>
    <row r="535" spans="1:27" x14ac:dyDescent="0.2">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row>
    <row r="536" spans="1:27" x14ac:dyDescent="0.2">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row>
    <row r="537" spans="1:27" x14ac:dyDescent="0.2">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row>
    <row r="538" spans="1:27" x14ac:dyDescent="0.2">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row>
    <row r="539" spans="1:27" x14ac:dyDescent="0.2">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row>
    <row r="540" spans="1:27" x14ac:dyDescent="0.2">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row>
    <row r="541" spans="1:27" x14ac:dyDescent="0.2">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row>
    <row r="542" spans="1:27" x14ac:dyDescent="0.2">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row>
    <row r="543" spans="1:27" x14ac:dyDescent="0.2">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row>
    <row r="544" spans="1:27" x14ac:dyDescent="0.2">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row>
    <row r="545" spans="1:27" x14ac:dyDescent="0.2">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row>
    <row r="546" spans="1:27" x14ac:dyDescent="0.2">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row>
    <row r="547" spans="1:27" x14ac:dyDescent="0.2">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row>
    <row r="548" spans="1:27" x14ac:dyDescent="0.2">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row>
    <row r="549" spans="1:27" x14ac:dyDescent="0.2">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row>
    <row r="550" spans="1:27" x14ac:dyDescent="0.2">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row>
    <row r="551" spans="1:27" x14ac:dyDescent="0.2">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row>
    <row r="552" spans="1:27" x14ac:dyDescent="0.2">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row>
    <row r="553" spans="1:27" x14ac:dyDescent="0.2">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row>
    <row r="554" spans="1:27" x14ac:dyDescent="0.2">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row>
    <row r="555" spans="1:27" x14ac:dyDescent="0.2">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row>
    <row r="556" spans="1:27" x14ac:dyDescent="0.2">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row>
    <row r="557" spans="1:27" x14ac:dyDescent="0.2">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row>
    <row r="558" spans="1:27" x14ac:dyDescent="0.2">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row>
    <row r="559" spans="1:27" x14ac:dyDescent="0.2">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row>
    <row r="560" spans="1:27" x14ac:dyDescent="0.2">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row>
    <row r="561" spans="1:27" x14ac:dyDescent="0.2">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row>
    <row r="562" spans="1:27"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row>
    <row r="563" spans="1:27" x14ac:dyDescent="0.2">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row>
    <row r="564" spans="1:27" x14ac:dyDescent="0.2">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row>
    <row r="565" spans="1:27" x14ac:dyDescent="0.2">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row>
    <row r="566" spans="1:27" x14ac:dyDescent="0.2">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row>
    <row r="567" spans="1:27" x14ac:dyDescent="0.2">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row>
    <row r="568" spans="1:27" x14ac:dyDescent="0.2">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row>
    <row r="569" spans="1:27" x14ac:dyDescent="0.2">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row>
    <row r="570" spans="1:27" x14ac:dyDescent="0.2">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row>
    <row r="571" spans="1:27" x14ac:dyDescent="0.2">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row>
    <row r="572" spans="1:27" x14ac:dyDescent="0.2">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row>
    <row r="573" spans="1:27" x14ac:dyDescent="0.2">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row>
    <row r="574" spans="1:27" x14ac:dyDescent="0.2">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row>
    <row r="575" spans="1:27" x14ac:dyDescent="0.2">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row>
    <row r="576" spans="1:27" x14ac:dyDescent="0.2">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row>
    <row r="577" spans="1:27" x14ac:dyDescent="0.2">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row>
    <row r="578" spans="1:27" x14ac:dyDescent="0.2">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row>
    <row r="579" spans="1:27" x14ac:dyDescent="0.2">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row>
    <row r="580" spans="1:27" x14ac:dyDescent="0.2">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row>
    <row r="581" spans="1:27" x14ac:dyDescent="0.2">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row>
    <row r="582" spans="1:27" x14ac:dyDescent="0.2">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row>
    <row r="583" spans="1:27" x14ac:dyDescent="0.2">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row>
    <row r="584" spans="1:27" x14ac:dyDescent="0.2">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row>
    <row r="585" spans="1:27" x14ac:dyDescent="0.2">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row>
    <row r="586" spans="1:27" x14ac:dyDescent="0.2">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row>
    <row r="587" spans="1:27" x14ac:dyDescent="0.2">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row>
    <row r="588" spans="1:27" x14ac:dyDescent="0.2">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row>
    <row r="589" spans="1:27" x14ac:dyDescent="0.2">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row>
    <row r="590" spans="1:27" x14ac:dyDescent="0.2">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row>
    <row r="591" spans="1:27" x14ac:dyDescent="0.2">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row>
    <row r="592" spans="1:27" x14ac:dyDescent="0.2">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row>
    <row r="593" spans="1:27" x14ac:dyDescent="0.2">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row>
    <row r="594" spans="1:27" x14ac:dyDescent="0.2">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row>
    <row r="595" spans="1:27" x14ac:dyDescent="0.2">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row>
    <row r="596" spans="1:27" x14ac:dyDescent="0.2">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row>
    <row r="597" spans="1:27" x14ac:dyDescent="0.2">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row>
    <row r="598" spans="1:27" x14ac:dyDescent="0.2">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row>
    <row r="599" spans="1:27" x14ac:dyDescent="0.2">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row>
    <row r="600" spans="1:27" x14ac:dyDescent="0.2">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row>
    <row r="601" spans="1:27" x14ac:dyDescent="0.2">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row>
    <row r="602" spans="1:27" x14ac:dyDescent="0.2">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row>
    <row r="603" spans="1:27" x14ac:dyDescent="0.2">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row>
    <row r="604" spans="1:27" x14ac:dyDescent="0.2">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row>
    <row r="605" spans="1:27" x14ac:dyDescent="0.2">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row>
    <row r="606" spans="1:27" x14ac:dyDescent="0.2">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row>
    <row r="607" spans="1:27" x14ac:dyDescent="0.2">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row>
    <row r="608" spans="1:27" x14ac:dyDescent="0.2">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row>
    <row r="609" spans="1:27" x14ac:dyDescent="0.2">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row>
    <row r="610" spans="1:27" x14ac:dyDescent="0.2">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row>
    <row r="611" spans="1:27" x14ac:dyDescent="0.2">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row>
    <row r="612" spans="1:27" x14ac:dyDescent="0.2">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row>
    <row r="613" spans="1:27" x14ac:dyDescent="0.2">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row>
    <row r="614" spans="1:27" x14ac:dyDescent="0.2">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row>
    <row r="615" spans="1:27" x14ac:dyDescent="0.2">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row>
    <row r="616" spans="1:27" x14ac:dyDescent="0.2">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row>
    <row r="617" spans="1:27" x14ac:dyDescent="0.2">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row>
    <row r="618" spans="1:27" x14ac:dyDescent="0.2">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row>
    <row r="619" spans="1:27" x14ac:dyDescent="0.2">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row>
    <row r="620" spans="1:27" x14ac:dyDescent="0.2">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row>
    <row r="621" spans="1:27" x14ac:dyDescent="0.2">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row>
    <row r="622" spans="1:27" x14ac:dyDescent="0.2">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row>
    <row r="623" spans="1:27" x14ac:dyDescent="0.2">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row>
    <row r="624" spans="1:27" x14ac:dyDescent="0.2">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row>
    <row r="625" spans="1:27" x14ac:dyDescent="0.2">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row>
    <row r="626" spans="1:27" x14ac:dyDescent="0.2">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row>
    <row r="627" spans="1:27" x14ac:dyDescent="0.2">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row>
    <row r="628" spans="1:27" x14ac:dyDescent="0.2">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row>
    <row r="629" spans="1:27" x14ac:dyDescent="0.2">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row>
    <row r="630" spans="1:27" x14ac:dyDescent="0.2">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row>
    <row r="631" spans="1:27" x14ac:dyDescent="0.2">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row>
    <row r="632" spans="1:27" x14ac:dyDescent="0.2">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row>
    <row r="633" spans="1:27" x14ac:dyDescent="0.2">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row>
    <row r="634" spans="1:27" x14ac:dyDescent="0.2">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row>
    <row r="635" spans="1:27" x14ac:dyDescent="0.2">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row>
    <row r="636" spans="1:27" x14ac:dyDescent="0.2">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row>
    <row r="637" spans="1:27" x14ac:dyDescent="0.2">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row>
    <row r="638" spans="1:27" x14ac:dyDescent="0.2">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row>
    <row r="639" spans="1:27" x14ac:dyDescent="0.2">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row>
    <row r="640" spans="1:27" x14ac:dyDescent="0.2">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row>
    <row r="641" spans="1:27" x14ac:dyDescent="0.2">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row>
    <row r="642" spans="1:27" x14ac:dyDescent="0.2">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row>
    <row r="643" spans="1:27" x14ac:dyDescent="0.2">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row>
    <row r="644" spans="1:27" x14ac:dyDescent="0.2">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row>
    <row r="645" spans="1:27" x14ac:dyDescent="0.2">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row>
    <row r="646" spans="1:27" x14ac:dyDescent="0.2">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row>
    <row r="647" spans="1:27" x14ac:dyDescent="0.2">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row>
    <row r="648" spans="1:27" x14ac:dyDescent="0.2">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row>
    <row r="649" spans="1:27" x14ac:dyDescent="0.2">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row>
    <row r="650" spans="1:27" x14ac:dyDescent="0.2">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row>
    <row r="651" spans="1:27" x14ac:dyDescent="0.2">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row>
    <row r="652" spans="1:27" x14ac:dyDescent="0.2">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row>
    <row r="653" spans="1:27" x14ac:dyDescent="0.2">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row>
    <row r="654" spans="1:27" x14ac:dyDescent="0.2">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row>
    <row r="655" spans="1:27" x14ac:dyDescent="0.2">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row>
    <row r="656" spans="1:27" x14ac:dyDescent="0.2">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row>
    <row r="657" spans="1:27" x14ac:dyDescent="0.2">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row>
    <row r="658" spans="1:27" x14ac:dyDescent="0.2">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row>
    <row r="659" spans="1:27" x14ac:dyDescent="0.2">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row>
    <row r="660" spans="1:27" x14ac:dyDescent="0.2">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row>
    <row r="661" spans="1:27" x14ac:dyDescent="0.2">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row>
    <row r="662" spans="1:27" x14ac:dyDescent="0.2">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row>
    <row r="663" spans="1:27" x14ac:dyDescent="0.2">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row>
    <row r="664" spans="1:27" x14ac:dyDescent="0.2">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row>
    <row r="665" spans="1:27" x14ac:dyDescent="0.2">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row>
    <row r="666" spans="1:27" x14ac:dyDescent="0.2">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row>
    <row r="667" spans="1:27" x14ac:dyDescent="0.2">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row>
    <row r="668" spans="1:27" x14ac:dyDescent="0.2">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row>
    <row r="669" spans="1:27" x14ac:dyDescent="0.2">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row>
    <row r="670" spans="1:27" x14ac:dyDescent="0.2">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row>
    <row r="671" spans="1:27" x14ac:dyDescent="0.2">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row>
    <row r="672" spans="1:27" x14ac:dyDescent="0.2">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row>
    <row r="673" spans="1:27" x14ac:dyDescent="0.2">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row>
    <row r="674" spans="1:27" x14ac:dyDescent="0.2">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row>
    <row r="675" spans="1:27" x14ac:dyDescent="0.2">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row>
    <row r="676" spans="1:27" x14ac:dyDescent="0.2">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row>
    <row r="677" spans="1:27" x14ac:dyDescent="0.2">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row>
    <row r="678" spans="1:27" x14ac:dyDescent="0.2">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row>
    <row r="679" spans="1:27" x14ac:dyDescent="0.2">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row>
    <row r="680" spans="1:27" x14ac:dyDescent="0.2">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row>
    <row r="681" spans="1:27" x14ac:dyDescent="0.2">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row>
    <row r="682" spans="1:27" x14ac:dyDescent="0.2">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row>
    <row r="683" spans="1:27" x14ac:dyDescent="0.2">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row>
    <row r="684" spans="1:27" x14ac:dyDescent="0.2">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row>
    <row r="685" spans="1:27" x14ac:dyDescent="0.2">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row>
    <row r="686" spans="1:27" x14ac:dyDescent="0.2">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row>
    <row r="687" spans="1:27" x14ac:dyDescent="0.2">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row>
    <row r="688" spans="1:27" x14ac:dyDescent="0.2">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row>
    <row r="689" spans="1:27" x14ac:dyDescent="0.2">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row>
    <row r="690" spans="1:27" x14ac:dyDescent="0.2">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row>
    <row r="691" spans="1:27" x14ac:dyDescent="0.2">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row>
    <row r="692" spans="1:27" x14ac:dyDescent="0.2">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row>
    <row r="693" spans="1:27" x14ac:dyDescent="0.2">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row>
    <row r="694" spans="1:27" x14ac:dyDescent="0.2">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row>
    <row r="695" spans="1:27" x14ac:dyDescent="0.2">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row>
    <row r="696" spans="1:27" x14ac:dyDescent="0.2">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row>
    <row r="697" spans="1:27" x14ac:dyDescent="0.2">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row>
    <row r="698" spans="1:27" x14ac:dyDescent="0.2">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row>
    <row r="699" spans="1:27" x14ac:dyDescent="0.2">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row>
    <row r="700" spans="1:27" x14ac:dyDescent="0.2">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row>
    <row r="701" spans="1:27" x14ac:dyDescent="0.2">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row>
    <row r="702" spans="1:27" x14ac:dyDescent="0.2">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row>
    <row r="703" spans="1:27" x14ac:dyDescent="0.2">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row>
    <row r="704" spans="1:27" x14ac:dyDescent="0.2">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row>
    <row r="705" spans="1:27" x14ac:dyDescent="0.2">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row>
    <row r="706" spans="1:27" x14ac:dyDescent="0.2">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row>
    <row r="707" spans="1:27" x14ac:dyDescent="0.2">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row>
    <row r="708" spans="1:27" x14ac:dyDescent="0.2">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row>
    <row r="709" spans="1:27" x14ac:dyDescent="0.2">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row>
    <row r="710" spans="1:27" x14ac:dyDescent="0.2">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row>
    <row r="711" spans="1:27" x14ac:dyDescent="0.2">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row>
    <row r="712" spans="1:27" x14ac:dyDescent="0.2">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row>
    <row r="713" spans="1:27" x14ac:dyDescent="0.2">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row>
    <row r="714" spans="1:27" x14ac:dyDescent="0.2">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row>
    <row r="715" spans="1:27" x14ac:dyDescent="0.2">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row>
    <row r="716" spans="1:27" x14ac:dyDescent="0.2">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row>
    <row r="717" spans="1:27" x14ac:dyDescent="0.2">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row>
    <row r="718" spans="1:27" x14ac:dyDescent="0.2">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row>
    <row r="719" spans="1:27" x14ac:dyDescent="0.2">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row>
    <row r="720" spans="1:27" x14ac:dyDescent="0.2">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row>
    <row r="721" spans="1:27" x14ac:dyDescent="0.2">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row>
    <row r="722" spans="1:27" x14ac:dyDescent="0.2">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row>
    <row r="723" spans="1:27" x14ac:dyDescent="0.2">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row>
    <row r="724" spans="1:27" x14ac:dyDescent="0.2">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row>
    <row r="725" spans="1:27" x14ac:dyDescent="0.2">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row>
    <row r="726" spans="1:27" x14ac:dyDescent="0.2">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row>
    <row r="727" spans="1:27" x14ac:dyDescent="0.2">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row>
    <row r="728" spans="1:27" x14ac:dyDescent="0.2">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row>
    <row r="729" spans="1:27" x14ac:dyDescent="0.2">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row>
    <row r="730" spans="1:27" x14ac:dyDescent="0.2">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row>
    <row r="731" spans="1:27" x14ac:dyDescent="0.2">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row>
    <row r="732" spans="1:27" x14ac:dyDescent="0.2">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row>
    <row r="733" spans="1:27" x14ac:dyDescent="0.2">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row>
    <row r="734" spans="1:27" x14ac:dyDescent="0.2">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row>
    <row r="735" spans="1:27" x14ac:dyDescent="0.2">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row>
    <row r="736" spans="1:27" x14ac:dyDescent="0.2">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row>
    <row r="737" spans="1:27" x14ac:dyDescent="0.2">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row>
    <row r="738" spans="1:27" x14ac:dyDescent="0.2">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row>
    <row r="739" spans="1:27" x14ac:dyDescent="0.2">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row>
    <row r="740" spans="1:27" x14ac:dyDescent="0.2">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row>
    <row r="741" spans="1:27" x14ac:dyDescent="0.2">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row>
    <row r="742" spans="1:27" x14ac:dyDescent="0.2">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row>
    <row r="743" spans="1:27" x14ac:dyDescent="0.2">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row>
    <row r="744" spans="1:27" x14ac:dyDescent="0.2">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row>
    <row r="745" spans="1:27" x14ac:dyDescent="0.2">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row>
    <row r="746" spans="1:27" x14ac:dyDescent="0.2">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row>
    <row r="747" spans="1:27" x14ac:dyDescent="0.2">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row>
    <row r="748" spans="1:27" x14ac:dyDescent="0.2">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row>
    <row r="749" spans="1:27" x14ac:dyDescent="0.2">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row>
    <row r="750" spans="1:27" x14ac:dyDescent="0.2">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row>
    <row r="751" spans="1:27" x14ac:dyDescent="0.2">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row>
    <row r="752" spans="1:27" x14ac:dyDescent="0.2">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row>
    <row r="753" spans="1:27" x14ac:dyDescent="0.2">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row>
    <row r="754" spans="1:27" x14ac:dyDescent="0.2">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row>
    <row r="755" spans="1:27" x14ac:dyDescent="0.2">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row>
    <row r="756" spans="1:27" x14ac:dyDescent="0.2">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row>
    <row r="757" spans="1:27" x14ac:dyDescent="0.2">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row>
    <row r="758" spans="1:27" x14ac:dyDescent="0.2">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row>
    <row r="759" spans="1:27" x14ac:dyDescent="0.2">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row>
    <row r="760" spans="1:27" x14ac:dyDescent="0.2">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row>
    <row r="761" spans="1:27" x14ac:dyDescent="0.2">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row>
    <row r="762" spans="1:27" x14ac:dyDescent="0.2">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row>
    <row r="763" spans="1:27" x14ac:dyDescent="0.2">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row>
    <row r="764" spans="1:27" x14ac:dyDescent="0.2">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row>
    <row r="765" spans="1:27" x14ac:dyDescent="0.2">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row>
    <row r="766" spans="1:27" x14ac:dyDescent="0.2">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row>
    <row r="767" spans="1:27" x14ac:dyDescent="0.2">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row>
    <row r="768" spans="1:27" x14ac:dyDescent="0.2">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row>
    <row r="769" spans="1:27" x14ac:dyDescent="0.2">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row>
    <row r="770" spans="1:27" x14ac:dyDescent="0.2">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row>
    <row r="771" spans="1:27" x14ac:dyDescent="0.2">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row>
    <row r="772" spans="1:27" x14ac:dyDescent="0.2">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row>
    <row r="773" spans="1:27" x14ac:dyDescent="0.2">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row>
    <row r="774" spans="1:27" x14ac:dyDescent="0.2">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row>
    <row r="775" spans="1:27" x14ac:dyDescent="0.2">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row>
    <row r="776" spans="1:27" x14ac:dyDescent="0.2">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row>
    <row r="777" spans="1:27" x14ac:dyDescent="0.2">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row>
    <row r="778" spans="1:27" x14ac:dyDescent="0.2">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row>
    <row r="779" spans="1:27" x14ac:dyDescent="0.2">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row>
    <row r="780" spans="1:27" x14ac:dyDescent="0.2">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row>
    <row r="781" spans="1:27" x14ac:dyDescent="0.2">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row>
    <row r="782" spans="1:27" x14ac:dyDescent="0.2">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row>
    <row r="783" spans="1:27" x14ac:dyDescent="0.2">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row>
    <row r="784" spans="1:27" x14ac:dyDescent="0.2">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row>
    <row r="785" spans="1:27" x14ac:dyDescent="0.2">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row>
    <row r="786" spans="1:27" x14ac:dyDescent="0.2">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row>
    <row r="787" spans="1:27" x14ac:dyDescent="0.2">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row>
    <row r="788" spans="1:27" x14ac:dyDescent="0.2">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row>
    <row r="789" spans="1:27" x14ac:dyDescent="0.2">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row>
    <row r="790" spans="1:27" x14ac:dyDescent="0.2">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row>
    <row r="791" spans="1:27" x14ac:dyDescent="0.2">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row>
    <row r="792" spans="1:27" x14ac:dyDescent="0.2">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row>
    <row r="793" spans="1:27" x14ac:dyDescent="0.2">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row>
    <row r="794" spans="1:27" x14ac:dyDescent="0.2">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row>
    <row r="795" spans="1:27" x14ac:dyDescent="0.2">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row>
    <row r="796" spans="1:27" x14ac:dyDescent="0.2">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row>
    <row r="797" spans="1:27" x14ac:dyDescent="0.2">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row>
    <row r="798" spans="1:27" x14ac:dyDescent="0.2">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row>
    <row r="799" spans="1:27" x14ac:dyDescent="0.2">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row>
    <row r="800" spans="1:27" x14ac:dyDescent="0.2">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row>
    <row r="801" spans="1:27" x14ac:dyDescent="0.2">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row>
    <row r="802" spans="1:27" x14ac:dyDescent="0.2">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row>
    <row r="803" spans="1:27" x14ac:dyDescent="0.2">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row>
    <row r="804" spans="1:27" x14ac:dyDescent="0.2">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row>
    <row r="805" spans="1:27" x14ac:dyDescent="0.2">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row>
    <row r="806" spans="1:27" x14ac:dyDescent="0.2">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row>
    <row r="807" spans="1:27" x14ac:dyDescent="0.2">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row>
    <row r="808" spans="1:27" x14ac:dyDescent="0.2">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row>
    <row r="809" spans="1:27" x14ac:dyDescent="0.2">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row>
    <row r="810" spans="1:27" x14ac:dyDescent="0.2">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row>
    <row r="811" spans="1:27" x14ac:dyDescent="0.2">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row>
    <row r="812" spans="1:27" x14ac:dyDescent="0.2">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row>
    <row r="813" spans="1:27" x14ac:dyDescent="0.2">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row>
    <row r="814" spans="1:27" x14ac:dyDescent="0.2">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row>
    <row r="815" spans="1:27" x14ac:dyDescent="0.2">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row>
    <row r="816" spans="1:27" x14ac:dyDescent="0.2">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row>
    <row r="817" spans="1:27" x14ac:dyDescent="0.2">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row>
    <row r="818" spans="1:27" x14ac:dyDescent="0.2">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row>
    <row r="819" spans="1:27" x14ac:dyDescent="0.2">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row>
    <row r="820" spans="1:27" x14ac:dyDescent="0.2">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row>
    <row r="821" spans="1:27" x14ac:dyDescent="0.2">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row>
    <row r="822" spans="1:27" x14ac:dyDescent="0.2">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row>
    <row r="823" spans="1:27" x14ac:dyDescent="0.2">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row>
    <row r="824" spans="1:27" x14ac:dyDescent="0.2">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row>
    <row r="825" spans="1:27" x14ac:dyDescent="0.2">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row>
    <row r="826" spans="1:27"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row>
    <row r="827" spans="1:27" x14ac:dyDescent="0.2">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row>
    <row r="828" spans="1:27" x14ac:dyDescent="0.2">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row>
    <row r="829" spans="1:27" x14ac:dyDescent="0.2">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row>
    <row r="830" spans="1:27" x14ac:dyDescent="0.2">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row>
    <row r="831" spans="1:27" x14ac:dyDescent="0.2">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row>
    <row r="832" spans="1:27" x14ac:dyDescent="0.2">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row>
    <row r="833" spans="1:27" x14ac:dyDescent="0.2">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row>
    <row r="834" spans="1:27" x14ac:dyDescent="0.2">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row>
    <row r="835" spans="1:27" x14ac:dyDescent="0.2">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row>
    <row r="836" spans="1:27" x14ac:dyDescent="0.2">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row>
    <row r="837" spans="1:27" x14ac:dyDescent="0.2">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row>
    <row r="838" spans="1:27" x14ac:dyDescent="0.2">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row>
    <row r="839" spans="1:27" x14ac:dyDescent="0.2">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row>
    <row r="840" spans="1:27" x14ac:dyDescent="0.2">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row>
    <row r="841" spans="1:27" x14ac:dyDescent="0.2">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row>
    <row r="842" spans="1:27" x14ac:dyDescent="0.2">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row>
    <row r="843" spans="1:27" x14ac:dyDescent="0.2">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row>
    <row r="844" spans="1:27" x14ac:dyDescent="0.2">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row>
    <row r="845" spans="1:27" x14ac:dyDescent="0.2">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row>
    <row r="846" spans="1:27" x14ac:dyDescent="0.2">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row>
    <row r="847" spans="1:27" x14ac:dyDescent="0.2">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row>
    <row r="848" spans="1:27" x14ac:dyDescent="0.2">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row>
    <row r="849" spans="1:27" x14ac:dyDescent="0.2">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row>
    <row r="850" spans="1:27" x14ac:dyDescent="0.2">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row>
    <row r="851" spans="1:27" x14ac:dyDescent="0.2">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row>
    <row r="852" spans="1:27" x14ac:dyDescent="0.2">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row>
    <row r="853" spans="1:27" x14ac:dyDescent="0.2">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row>
    <row r="854" spans="1:27" x14ac:dyDescent="0.2">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row>
    <row r="855" spans="1:27" x14ac:dyDescent="0.2">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row>
    <row r="856" spans="1:27" x14ac:dyDescent="0.2">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row>
    <row r="857" spans="1:27" x14ac:dyDescent="0.2">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row>
    <row r="858" spans="1:27" x14ac:dyDescent="0.2">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row>
    <row r="859" spans="1:27" x14ac:dyDescent="0.2">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row>
    <row r="860" spans="1:27" x14ac:dyDescent="0.2">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row>
    <row r="861" spans="1:27" x14ac:dyDescent="0.2">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row>
    <row r="862" spans="1:27" x14ac:dyDescent="0.2">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row>
    <row r="863" spans="1:27" x14ac:dyDescent="0.2">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row>
    <row r="864" spans="1:27" x14ac:dyDescent="0.2">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row>
    <row r="865" spans="1:27" x14ac:dyDescent="0.2">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row>
    <row r="866" spans="1:27" x14ac:dyDescent="0.2">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row>
    <row r="867" spans="1:27" x14ac:dyDescent="0.2">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row>
    <row r="868" spans="1:27" x14ac:dyDescent="0.2">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row>
    <row r="869" spans="1:27" x14ac:dyDescent="0.2">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row>
    <row r="870" spans="1:27" x14ac:dyDescent="0.2">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row>
    <row r="871" spans="1:27" x14ac:dyDescent="0.2">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row>
    <row r="872" spans="1:27" x14ac:dyDescent="0.2">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row>
    <row r="873" spans="1:27" x14ac:dyDescent="0.2">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row>
    <row r="874" spans="1:27" x14ac:dyDescent="0.2">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row>
    <row r="875" spans="1:27" x14ac:dyDescent="0.2">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row>
    <row r="876" spans="1:27" x14ac:dyDescent="0.2">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row>
    <row r="877" spans="1:27" x14ac:dyDescent="0.2">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row>
    <row r="878" spans="1:27" x14ac:dyDescent="0.2">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row>
    <row r="879" spans="1:27" x14ac:dyDescent="0.2">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row>
    <row r="880" spans="1:27" x14ac:dyDescent="0.2">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row>
    <row r="881" spans="1:27" x14ac:dyDescent="0.2">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row>
    <row r="882" spans="1:27" x14ac:dyDescent="0.2">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row>
    <row r="883" spans="1:27" x14ac:dyDescent="0.2">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row>
    <row r="884" spans="1:27" x14ac:dyDescent="0.2">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row>
    <row r="885" spans="1:27" x14ac:dyDescent="0.2">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row>
    <row r="886" spans="1:27" x14ac:dyDescent="0.2">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row>
    <row r="887" spans="1:27" x14ac:dyDescent="0.2">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row>
    <row r="888" spans="1:27" x14ac:dyDescent="0.2">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row>
    <row r="889" spans="1:27" x14ac:dyDescent="0.2">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row>
    <row r="890" spans="1:27" x14ac:dyDescent="0.2">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row>
    <row r="891" spans="1:27" x14ac:dyDescent="0.2">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row>
    <row r="892" spans="1:27" x14ac:dyDescent="0.2">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row>
    <row r="893" spans="1:27" x14ac:dyDescent="0.2">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row>
    <row r="894" spans="1:27" x14ac:dyDescent="0.2">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row>
    <row r="895" spans="1:27" x14ac:dyDescent="0.2">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row>
    <row r="896" spans="1:27" x14ac:dyDescent="0.2">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row>
    <row r="897" spans="1:27" x14ac:dyDescent="0.2">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row>
    <row r="898" spans="1:27" x14ac:dyDescent="0.2">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row>
    <row r="899" spans="1:27" x14ac:dyDescent="0.2">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row>
    <row r="900" spans="1:27" x14ac:dyDescent="0.2">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row>
    <row r="901" spans="1:27" x14ac:dyDescent="0.2">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row>
    <row r="902" spans="1:27" x14ac:dyDescent="0.2">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row>
    <row r="903" spans="1:27" x14ac:dyDescent="0.2">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row>
    <row r="904" spans="1:27" x14ac:dyDescent="0.2">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row>
    <row r="905" spans="1:27" x14ac:dyDescent="0.2">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row>
    <row r="906" spans="1:27" x14ac:dyDescent="0.2">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row>
    <row r="907" spans="1:27" x14ac:dyDescent="0.2">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row>
    <row r="908" spans="1:27" x14ac:dyDescent="0.2">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row>
    <row r="909" spans="1:27" x14ac:dyDescent="0.2">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row>
    <row r="910" spans="1:27" x14ac:dyDescent="0.2">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row>
    <row r="911" spans="1:27" x14ac:dyDescent="0.2">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row>
    <row r="912" spans="1:27" x14ac:dyDescent="0.2">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row>
    <row r="913" spans="1:27" x14ac:dyDescent="0.2">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row>
    <row r="914" spans="1:27" x14ac:dyDescent="0.2">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row>
    <row r="915" spans="1:27" x14ac:dyDescent="0.2">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row>
    <row r="916" spans="1:27" x14ac:dyDescent="0.2">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row>
    <row r="917" spans="1:27" x14ac:dyDescent="0.2">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row>
    <row r="918" spans="1:27" x14ac:dyDescent="0.2">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row>
    <row r="919" spans="1:27" x14ac:dyDescent="0.2">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row>
    <row r="920" spans="1:27" x14ac:dyDescent="0.2">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row>
    <row r="921" spans="1:27" x14ac:dyDescent="0.2">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row>
    <row r="922" spans="1:27" x14ac:dyDescent="0.2">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row>
    <row r="923" spans="1:27" x14ac:dyDescent="0.2">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row>
    <row r="924" spans="1:27" x14ac:dyDescent="0.2">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row>
    <row r="925" spans="1:27" x14ac:dyDescent="0.2">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row>
    <row r="926" spans="1:27" x14ac:dyDescent="0.2">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row>
    <row r="927" spans="1:27" x14ac:dyDescent="0.2">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row>
    <row r="928" spans="1:27" x14ac:dyDescent="0.2">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row>
    <row r="929" spans="1:27" x14ac:dyDescent="0.2">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row>
    <row r="930" spans="1:27" x14ac:dyDescent="0.2">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row>
    <row r="931" spans="1:27" x14ac:dyDescent="0.2">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row>
    <row r="932" spans="1:27" x14ac:dyDescent="0.2">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row>
    <row r="933" spans="1:27" x14ac:dyDescent="0.2">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row>
    <row r="934" spans="1:27" x14ac:dyDescent="0.2">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row>
    <row r="935" spans="1:27" x14ac:dyDescent="0.2">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row>
    <row r="936" spans="1:27" x14ac:dyDescent="0.2">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row>
    <row r="937" spans="1:27" x14ac:dyDescent="0.2">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row>
    <row r="938" spans="1:27" x14ac:dyDescent="0.2">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row>
    <row r="939" spans="1:27" x14ac:dyDescent="0.2">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row>
    <row r="940" spans="1:27" x14ac:dyDescent="0.2">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row>
    <row r="941" spans="1:27" x14ac:dyDescent="0.2">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row>
    <row r="942" spans="1:27" x14ac:dyDescent="0.2">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row>
    <row r="943" spans="1:27" x14ac:dyDescent="0.2">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row>
    <row r="944" spans="1:27" x14ac:dyDescent="0.2">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row>
    <row r="945" spans="1:27" x14ac:dyDescent="0.2">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row>
    <row r="946" spans="1:27" x14ac:dyDescent="0.2">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row>
    <row r="947" spans="1:27" x14ac:dyDescent="0.2">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row>
    <row r="948" spans="1:27" x14ac:dyDescent="0.2">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row>
    <row r="949" spans="1:27" x14ac:dyDescent="0.2">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row>
    <row r="950" spans="1:27" x14ac:dyDescent="0.2">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row>
    <row r="951" spans="1:27" x14ac:dyDescent="0.2">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row>
    <row r="952" spans="1:27" x14ac:dyDescent="0.2">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row>
    <row r="953" spans="1:27" x14ac:dyDescent="0.2">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row>
    <row r="954" spans="1:27" x14ac:dyDescent="0.2">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row>
    <row r="955" spans="1:27" x14ac:dyDescent="0.2">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row>
    <row r="956" spans="1:27" x14ac:dyDescent="0.2">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row>
    <row r="957" spans="1:27" x14ac:dyDescent="0.2">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row>
    <row r="958" spans="1:27" x14ac:dyDescent="0.2">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row>
    <row r="959" spans="1:27" x14ac:dyDescent="0.2">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row>
    <row r="960" spans="1:27" x14ac:dyDescent="0.2">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row>
    <row r="961" spans="1:27" x14ac:dyDescent="0.2">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row>
    <row r="962" spans="1:27" x14ac:dyDescent="0.2">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row>
    <row r="963" spans="1:27" x14ac:dyDescent="0.2">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row>
    <row r="964" spans="1:27" x14ac:dyDescent="0.2">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row>
    <row r="965" spans="1:27" x14ac:dyDescent="0.2">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row>
    <row r="966" spans="1:27" x14ac:dyDescent="0.2">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row>
    <row r="967" spans="1:27" x14ac:dyDescent="0.2">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row>
    <row r="968" spans="1:27" x14ac:dyDescent="0.2">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row>
    <row r="969" spans="1:27" x14ac:dyDescent="0.2">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row>
    <row r="970" spans="1:27" x14ac:dyDescent="0.2">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row>
    <row r="971" spans="1:27" x14ac:dyDescent="0.2">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row>
    <row r="972" spans="1:27" x14ac:dyDescent="0.2">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row>
    <row r="973" spans="1:27" x14ac:dyDescent="0.2">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row>
    <row r="974" spans="1:27" x14ac:dyDescent="0.2">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row>
    <row r="975" spans="1:27" x14ac:dyDescent="0.2">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row>
    <row r="976" spans="1:27" x14ac:dyDescent="0.2">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row>
    <row r="977" spans="1:27" x14ac:dyDescent="0.2">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row>
    <row r="978" spans="1:27" x14ac:dyDescent="0.2">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row>
    <row r="979" spans="1:27" x14ac:dyDescent="0.2">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row>
    <row r="980" spans="1:27" x14ac:dyDescent="0.2">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row>
    <row r="981" spans="1:27" x14ac:dyDescent="0.2">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row>
    <row r="982" spans="1:27" x14ac:dyDescent="0.2">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row>
    <row r="983" spans="1:27" x14ac:dyDescent="0.2">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row>
    <row r="984" spans="1:27" x14ac:dyDescent="0.2">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row>
    <row r="985" spans="1:27" x14ac:dyDescent="0.2">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row>
    <row r="986" spans="1:27" x14ac:dyDescent="0.2">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row>
    <row r="987" spans="1:27" x14ac:dyDescent="0.2">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row>
    <row r="988" spans="1:27" x14ac:dyDescent="0.2">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row>
    <row r="989" spans="1:27" x14ac:dyDescent="0.2">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row>
    <row r="990" spans="1:27" x14ac:dyDescent="0.2">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row>
    <row r="991" spans="1:27" x14ac:dyDescent="0.2">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row>
    <row r="992" spans="1:27" x14ac:dyDescent="0.2">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row>
    <row r="993" spans="1:27" x14ac:dyDescent="0.2">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row>
    <row r="994" spans="1:27" x14ac:dyDescent="0.2">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row>
    <row r="995" spans="1:27" x14ac:dyDescent="0.2">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row>
    <row r="996" spans="1:27" x14ac:dyDescent="0.2">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row>
    <row r="997" spans="1:27" x14ac:dyDescent="0.2">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row>
    <row r="998" spans="1:27" x14ac:dyDescent="0.2">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row>
    <row r="999" spans="1:27" x14ac:dyDescent="0.2">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row>
    <row r="1000" spans="1:27" x14ac:dyDescent="0.2">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row>
    <row r="1001" spans="1:27" x14ac:dyDescent="0.2">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row>
  </sheetData>
  <conditionalFormatting sqref="D2:D462">
    <cfRule type="notContainsBlanks" dxfId="10" priority="1">
      <formula>LEN(TRIM(D2))&gt;0</formula>
    </cfRule>
  </conditionalFormatting>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#REF!</xm:f>
          </x14:formula1>
          <xm:sqref>D2:D462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outlinePr summaryBelow="0" summaryRight="0"/>
  </sheetPr>
  <dimension ref="A1:AA12"/>
  <sheetViews>
    <sheetView workbookViewId="0"/>
  </sheetViews>
  <sheetFormatPr baseColWidth="10" defaultColWidth="14.5" defaultRowHeight="15" customHeight="1" x14ac:dyDescent="0.2"/>
  <cols>
    <col min="2" max="2" width="86.6640625" customWidth="1"/>
    <col min="3" max="3" width="67.5" customWidth="1"/>
    <col min="4" max="5" width="26.33203125" customWidth="1"/>
    <col min="6" max="6" width="63" customWidth="1"/>
    <col min="7" max="7" width="30.83203125" customWidth="1"/>
  </cols>
  <sheetData>
    <row r="1" spans="1:27" x14ac:dyDescent="0.2">
      <c r="A1" s="10" t="s">
        <v>47</v>
      </c>
      <c r="B1" s="10" t="s">
        <v>908</v>
      </c>
      <c r="C1" s="10" t="s">
        <v>2</v>
      </c>
      <c r="D1" s="10" t="s">
        <v>3</v>
      </c>
      <c r="E1" s="10" t="s">
        <v>48</v>
      </c>
      <c r="F1" s="10" t="s">
        <v>5</v>
      </c>
      <c r="G1" s="10" t="s">
        <v>6</v>
      </c>
    </row>
    <row r="2" spans="1:27" ht="15.75" customHeight="1" x14ac:dyDescent="0.2">
      <c r="A2" s="57" t="s">
        <v>1111</v>
      </c>
      <c r="B2" s="57" t="s">
        <v>1112</v>
      </c>
      <c r="C2" s="57" t="s">
        <v>1113</v>
      </c>
      <c r="D2" s="62" t="s">
        <v>12</v>
      </c>
      <c r="E2" s="57" t="s">
        <v>1114</v>
      </c>
      <c r="F2" s="63" t="s">
        <v>1115</v>
      </c>
      <c r="G2" s="57" t="str">
        <f t="shared" ref="G2:G3" si="0">IF(ISNUMBER(SEARCH("2007",A2)),"Quinta Legislatura (2007-2010)","")</f>
        <v>Quinta Legislatura (2007-2010)</v>
      </c>
      <c r="H2" s="64"/>
      <c r="I2" s="64"/>
      <c r="J2" s="64"/>
      <c r="K2" s="64"/>
      <c r="L2" s="64"/>
      <c r="M2" s="64"/>
      <c r="N2" s="64"/>
      <c r="O2" s="64"/>
      <c r="P2" s="64"/>
      <c r="Q2" s="64"/>
      <c r="R2" s="64"/>
      <c r="S2" s="64"/>
      <c r="T2" s="64"/>
      <c r="U2" s="64"/>
      <c r="V2" s="64"/>
      <c r="W2" s="64"/>
      <c r="X2" s="64"/>
      <c r="Y2" s="64"/>
      <c r="Z2" s="64"/>
      <c r="AA2" s="64"/>
    </row>
    <row r="3" spans="1:27" ht="15.75" customHeight="1" x14ac:dyDescent="0.2">
      <c r="A3" s="18" t="s">
        <v>1116</v>
      </c>
      <c r="B3" s="18" t="s">
        <v>1117</v>
      </c>
      <c r="C3" s="18" t="s">
        <v>1118</v>
      </c>
      <c r="D3" s="15" t="s">
        <v>17</v>
      </c>
      <c r="E3" s="18" t="s">
        <v>1115</v>
      </c>
      <c r="F3" s="15" t="s">
        <v>1119</v>
      </c>
      <c r="G3" s="18" t="str">
        <f t="shared" si="0"/>
        <v>Quinta Legislatura (2007-2010)</v>
      </c>
      <c r="H3" s="64"/>
      <c r="I3" s="64"/>
      <c r="J3" s="64"/>
      <c r="K3" s="64"/>
      <c r="L3" s="64"/>
      <c r="M3" s="64"/>
      <c r="N3" s="64"/>
      <c r="O3" s="64"/>
      <c r="P3" s="64"/>
      <c r="Q3" s="64"/>
      <c r="R3" s="64"/>
      <c r="S3" s="64"/>
      <c r="T3" s="64"/>
      <c r="U3" s="64"/>
      <c r="V3" s="64"/>
      <c r="W3" s="64"/>
      <c r="X3" s="64"/>
      <c r="Y3" s="64"/>
      <c r="Z3" s="64"/>
      <c r="AA3" s="64"/>
    </row>
    <row r="4" spans="1:27" ht="15.75" customHeight="1" x14ac:dyDescent="0.2">
      <c r="A4" s="65" t="s">
        <v>1120</v>
      </c>
      <c r="B4" s="53" t="s">
        <v>1121</v>
      </c>
      <c r="C4" s="53" t="s">
        <v>961</v>
      </c>
      <c r="D4" s="12" t="s">
        <v>13</v>
      </c>
      <c r="E4" s="53" t="s">
        <v>1122</v>
      </c>
      <c r="F4" s="49" t="s">
        <v>1123</v>
      </c>
      <c r="G4" s="53" t="str">
        <f t="shared" ref="G4:G7" si="1">IF(ISNUMBER(SEARCH("2008",A4)),"Quinta Legislatura (2007-2010)","")</f>
        <v>Quinta Legislatura (2007-2010)</v>
      </c>
    </row>
    <row r="5" spans="1:27" ht="15.75" customHeight="1" x14ac:dyDescent="0.2">
      <c r="A5" s="54" t="s">
        <v>1124</v>
      </c>
      <c r="B5" s="54" t="s">
        <v>1125</v>
      </c>
      <c r="C5" s="54" t="s">
        <v>9</v>
      </c>
      <c r="D5" s="15" t="s">
        <v>10</v>
      </c>
      <c r="E5" s="54" t="s">
        <v>1126</v>
      </c>
      <c r="F5" s="54" t="s">
        <v>1127</v>
      </c>
      <c r="G5" s="54" t="str">
        <f t="shared" si="1"/>
        <v>Quinta Legislatura (2007-2010)</v>
      </c>
    </row>
    <row r="6" spans="1:27" ht="15.75" customHeight="1" x14ac:dyDescent="0.2">
      <c r="A6" s="17" t="s">
        <v>1128</v>
      </c>
      <c r="B6" s="17" t="s">
        <v>1129</v>
      </c>
      <c r="C6" s="17" t="s">
        <v>1130</v>
      </c>
      <c r="D6" s="12" t="s">
        <v>16</v>
      </c>
      <c r="E6" s="17" t="s">
        <v>1106</v>
      </c>
      <c r="F6" s="12" t="s">
        <v>1131</v>
      </c>
      <c r="G6" s="17" t="str">
        <f t="shared" si="1"/>
        <v>Quinta Legislatura (2007-2010)</v>
      </c>
    </row>
    <row r="7" spans="1:27" ht="15.75" customHeight="1" x14ac:dyDescent="0.2">
      <c r="A7" s="18" t="s">
        <v>1132</v>
      </c>
      <c r="B7" s="18" t="s">
        <v>1133</v>
      </c>
      <c r="C7" s="18" t="s">
        <v>1134</v>
      </c>
      <c r="D7" s="15" t="s">
        <v>18</v>
      </c>
      <c r="E7" s="18" t="s">
        <v>1135</v>
      </c>
      <c r="F7" s="15" t="s">
        <v>1136</v>
      </c>
      <c r="G7" s="18" t="str">
        <f t="shared" si="1"/>
        <v>Quinta Legislatura (2007-2010)</v>
      </c>
    </row>
    <row r="8" spans="1:27" ht="15.75" customHeight="1" x14ac:dyDescent="0.2">
      <c r="A8" s="53" t="s">
        <v>1137</v>
      </c>
      <c r="B8" s="53" t="s">
        <v>598</v>
      </c>
      <c r="C8" s="53" t="s">
        <v>1138</v>
      </c>
      <c r="D8" s="12" t="s">
        <v>16</v>
      </c>
      <c r="E8" s="53" t="s">
        <v>1139</v>
      </c>
      <c r="F8" s="49" t="s">
        <v>1140</v>
      </c>
      <c r="G8" s="53" t="str">
        <f t="shared" ref="G8:G9" si="2">IF(ISNUMBER(SEARCH("2009",A8)),"Quinta Legislatura (2007-2010)","")</f>
        <v>Quinta Legislatura (2007-2010)</v>
      </c>
    </row>
    <row r="9" spans="1:27" ht="15.75" customHeight="1" x14ac:dyDescent="0.2">
      <c r="A9" s="18" t="s">
        <v>1141</v>
      </c>
      <c r="B9" s="18" t="s">
        <v>1142</v>
      </c>
      <c r="C9" s="18" t="s">
        <v>1143</v>
      </c>
      <c r="D9" s="15" t="s">
        <v>19</v>
      </c>
      <c r="E9" s="18" t="s">
        <v>1144</v>
      </c>
      <c r="F9" s="15" t="s">
        <v>1145</v>
      </c>
      <c r="G9" s="18" t="str">
        <f t="shared" si="2"/>
        <v>Quinta Legislatura (2007-2010)</v>
      </c>
    </row>
    <row r="10" spans="1:27" ht="15.75" customHeight="1" x14ac:dyDescent="0.2">
      <c r="A10" s="57" t="s">
        <v>1146</v>
      </c>
      <c r="B10" s="57" t="s">
        <v>1147</v>
      </c>
      <c r="C10" s="57" t="s">
        <v>1148</v>
      </c>
      <c r="D10" s="62" t="s">
        <v>17</v>
      </c>
      <c r="E10" s="57" t="s">
        <v>1139</v>
      </c>
      <c r="F10" s="63" t="s">
        <v>1149</v>
      </c>
      <c r="G10" s="57" t="s">
        <v>1150</v>
      </c>
      <c r="H10" s="66"/>
      <c r="I10" s="66"/>
      <c r="J10" s="66"/>
      <c r="K10" s="66"/>
      <c r="L10" s="66"/>
      <c r="M10" s="66"/>
      <c r="N10" s="66"/>
      <c r="O10" s="66"/>
      <c r="P10" s="66"/>
      <c r="Q10" s="66"/>
      <c r="R10" s="66"/>
      <c r="S10" s="66"/>
      <c r="T10" s="66"/>
      <c r="U10" s="66"/>
      <c r="V10" s="66"/>
      <c r="W10" s="66"/>
      <c r="X10" s="66"/>
      <c r="Y10" s="66"/>
      <c r="Z10" s="66"/>
      <c r="AA10" s="66"/>
    </row>
    <row r="12" spans="1:27" x14ac:dyDescent="0.2">
      <c r="B12" s="67" t="s">
        <v>1151</v>
      </c>
    </row>
  </sheetData>
  <autoFilter ref="C1:G10" xr:uid="{00000000-0009-0000-0000-000008000000}"/>
  <conditionalFormatting sqref="D2:D10">
    <cfRule type="notContainsBlanks" dxfId="9" priority="1">
      <formula>LEN(TRIM(D2))&gt;0</formula>
    </cfRule>
  </conditionalFormatting>
  <hyperlinks>
    <hyperlink ref="A4" r:id="rId1" xr:uid="{00000000-0004-0000-0800-000000000000}"/>
    <hyperlink ref="B12" r:id="rId2" xr:uid="{00000000-0004-0000-0800-000001000000}"/>
  </hyperlinks>
  <pageMargins left="0.511811024" right="0.511811024" top="0.78740157499999996" bottom="0.78740157499999996" header="0.31496062000000002" footer="0.31496062000000002"/>
  <drawing r:id="rId3"/>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#REF!</xm:f>
          </x14:formula1>
          <xm:sqref>D2:D10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851"/>
  <sheetViews>
    <sheetView workbookViewId="0"/>
  </sheetViews>
  <sheetFormatPr baseColWidth="10" defaultColWidth="14.5" defaultRowHeight="15" customHeight="1" x14ac:dyDescent="0.2"/>
  <cols>
    <col min="1" max="1" width="13.1640625" customWidth="1"/>
    <col min="2" max="2" width="42.5" customWidth="1"/>
    <col min="3" max="3" width="41.83203125" customWidth="1"/>
    <col min="4" max="4" width="19.1640625" customWidth="1"/>
    <col min="5" max="6" width="14.5" customWidth="1"/>
    <col min="7" max="7" width="27.5" customWidth="1"/>
  </cols>
  <sheetData>
    <row r="1" spans="1:27" ht="18" customHeight="1" x14ac:dyDescent="0.2">
      <c r="A1" s="1" t="s">
        <v>47</v>
      </c>
      <c r="B1" s="1" t="s">
        <v>908</v>
      </c>
      <c r="C1" s="1" t="s">
        <v>2</v>
      </c>
      <c r="D1" s="1" t="s">
        <v>3</v>
      </c>
      <c r="E1" s="1" t="s">
        <v>48</v>
      </c>
      <c r="F1" s="1" t="s">
        <v>5</v>
      </c>
      <c r="G1" s="1" t="s">
        <v>6</v>
      </c>
      <c r="H1" s="68"/>
      <c r="I1" s="68"/>
      <c r="J1" s="68"/>
      <c r="K1" s="68"/>
      <c r="L1" s="68"/>
      <c r="M1" s="68"/>
      <c r="N1" s="68"/>
      <c r="O1" s="68"/>
      <c r="P1" s="68"/>
      <c r="Q1" s="68"/>
      <c r="R1" s="68"/>
      <c r="S1" s="68"/>
      <c r="T1" s="68"/>
      <c r="U1" s="68"/>
      <c r="V1" s="68"/>
      <c r="W1" s="68"/>
      <c r="X1" s="68"/>
      <c r="Y1" s="68"/>
      <c r="Z1" s="68"/>
      <c r="AA1" s="68"/>
    </row>
    <row r="2" spans="1:27" ht="18" customHeight="1" x14ac:dyDescent="0.2">
      <c r="A2" s="69" t="s">
        <v>1111</v>
      </c>
      <c r="B2" s="69" t="s">
        <v>1112</v>
      </c>
      <c r="C2" s="69" t="s">
        <v>1113</v>
      </c>
      <c r="D2" s="70" t="s">
        <v>12</v>
      </c>
      <c r="E2" s="69" t="s">
        <v>1114</v>
      </c>
      <c r="F2" s="69" t="s">
        <v>1115</v>
      </c>
      <c r="G2" s="69" t="str">
        <f t="shared" ref="G2:G28" si="0">IF(ISNUMBER(SEARCH("2007",A2)),"Quinta Legislatura (2007-2010)","")</f>
        <v>Quinta Legislatura (2007-2010)</v>
      </c>
      <c r="H2" s="68"/>
      <c r="I2" s="68"/>
      <c r="J2" s="68"/>
      <c r="K2" s="68"/>
      <c r="L2" s="68"/>
      <c r="M2" s="68"/>
      <c r="N2" s="68"/>
      <c r="O2" s="68"/>
      <c r="P2" s="68"/>
      <c r="Q2" s="68"/>
      <c r="R2" s="68"/>
      <c r="S2" s="68"/>
      <c r="T2" s="68"/>
      <c r="U2" s="68"/>
      <c r="V2" s="68"/>
      <c r="W2" s="68"/>
      <c r="X2" s="68"/>
      <c r="Y2" s="68"/>
      <c r="Z2" s="68"/>
      <c r="AA2" s="68"/>
    </row>
    <row r="3" spans="1:27" ht="18" customHeight="1" x14ac:dyDescent="0.2">
      <c r="A3" s="71" t="s">
        <v>1111</v>
      </c>
      <c r="B3" s="71" t="s">
        <v>1112</v>
      </c>
      <c r="C3" s="71" t="s">
        <v>1113</v>
      </c>
      <c r="D3" s="71" t="s">
        <v>12</v>
      </c>
      <c r="E3" s="71" t="s">
        <v>1114</v>
      </c>
      <c r="F3" s="71" t="s">
        <v>843</v>
      </c>
      <c r="G3" s="71" t="str">
        <f t="shared" si="0"/>
        <v>Quinta Legislatura (2007-2010)</v>
      </c>
      <c r="H3" s="68"/>
      <c r="I3" s="68"/>
      <c r="J3" s="68"/>
      <c r="K3" s="68"/>
      <c r="L3" s="68"/>
      <c r="M3" s="68"/>
      <c r="N3" s="68"/>
      <c r="O3" s="68"/>
      <c r="P3" s="68"/>
      <c r="Q3" s="68"/>
      <c r="R3" s="68"/>
      <c r="S3" s="68"/>
      <c r="T3" s="68"/>
      <c r="U3" s="68"/>
      <c r="V3" s="68"/>
      <c r="W3" s="68"/>
      <c r="X3" s="68"/>
      <c r="Y3" s="68"/>
      <c r="Z3" s="68"/>
      <c r="AA3" s="68"/>
    </row>
    <row r="4" spans="1:27" ht="18" customHeight="1" x14ac:dyDescent="0.2">
      <c r="A4" s="69" t="s">
        <v>1111</v>
      </c>
      <c r="B4" s="69" t="s">
        <v>1112</v>
      </c>
      <c r="C4" s="69" t="s">
        <v>1113</v>
      </c>
      <c r="D4" s="70" t="s">
        <v>12</v>
      </c>
      <c r="E4" s="69" t="s">
        <v>1114</v>
      </c>
      <c r="F4" s="69" t="s">
        <v>1152</v>
      </c>
      <c r="G4" s="69" t="str">
        <f t="shared" si="0"/>
        <v>Quinta Legislatura (2007-2010)</v>
      </c>
      <c r="H4" s="68"/>
      <c r="I4" s="68"/>
      <c r="J4" s="68"/>
      <c r="K4" s="68"/>
      <c r="L4" s="68"/>
      <c r="M4" s="68"/>
      <c r="N4" s="68"/>
      <c r="O4" s="68"/>
      <c r="P4" s="68"/>
      <c r="Q4" s="68"/>
      <c r="R4" s="68"/>
      <c r="S4" s="68"/>
      <c r="T4" s="68"/>
      <c r="U4" s="68"/>
      <c r="V4" s="68"/>
      <c r="W4" s="68"/>
      <c r="X4" s="68"/>
      <c r="Y4" s="68"/>
      <c r="Z4" s="68"/>
      <c r="AA4" s="68"/>
    </row>
    <row r="5" spans="1:27" ht="18" customHeight="1" x14ac:dyDescent="0.2">
      <c r="A5" s="71" t="s">
        <v>1111</v>
      </c>
      <c r="B5" s="71" t="s">
        <v>1112</v>
      </c>
      <c r="C5" s="71" t="s">
        <v>1113</v>
      </c>
      <c r="D5" s="71" t="s">
        <v>12</v>
      </c>
      <c r="E5" s="71" t="s">
        <v>1114</v>
      </c>
      <c r="F5" s="71" t="s">
        <v>1088</v>
      </c>
      <c r="G5" s="71" t="str">
        <f t="shared" si="0"/>
        <v>Quinta Legislatura (2007-2010)</v>
      </c>
      <c r="H5" s="68"/>
      <c r="I5" s="68"/>
      <c r="J5" s="68"/>
      <c r="K5" s="68"/>
      <c r="L5" s="68"/>
      <c r="M5" s="68"/>
      <c r="N5" s="68"/>
      <c r="O5" s="68"/>
      <c r="P5" s="68"/>
      <c r="Q5" s="68"/>
      <c r="R5" s="68"/>
      <c r="S5" s="68"/>
      <c r="T5" s="68"/>
      <c r="U5" s="68"/>
      <c r="V5" s="68"/>
      <c r="W5" s="68"/>
      <c r="X5" s="68"/>
      <c r="Y5" s="68"/>
      <c r="Z5" s="68"/>
      <c r="AA5" s="68"/>
    </row>
    <row r="6" spans="1:27" ht="18" customHeight="1" x14ac:dyDescent="0.2">
      <c r="A6" s="69" t="s">
        <v>1116</v>
      </c>
      <c r="B6" s="69" t="s">
        <v>1117</v>
      </c>
      <c r="C6" s="69" t="s">
        <v>1118</v>
      </c>
      <c r="D6" s="70" t="s">
        <v>17</v>
      </c>
      <c r="E6" s="69" t="s">
        <v>1115</v>
      </c>
      <c r="F6" s="69" t="s">
        <v>948</v>
      </c>
      <c r="G6" s="69" t="str">
        <f t="shared" si="0"/>
        <v>Quinta Legislatura (2007-2010)</v>
      </c>
      <c r="H6" s="68"/>
      <c r="I6" s="68"/>
      <c r="J6" s="68"/>
      <c r="K6" s="68"/>
      <c r="L6" s="68"/>
      <c r="M6" s="68"/>
      <c r="N6" s="68"/>
      <c r="O6" s="68"/>
      <c r="P6" s="68"/>
      <c r="Q6" s="68"/>
      <c r="R6" s="68"/>
      <c r="S6" s="68"/>
      <c r="T6" s="68"/>
      <c r="U6" s="68"/>
      <c r="V6" s="68"/>
      <c r="W6" s="68"/>
      <c r="X6" s="68"/>
      <c r="Y6" s="68"/>
      <c r="Z6" s="68"/>
      <c r="AA6" s="68"/>
    </row>
    <row r="7" spans="1:27" ht="18" customHeight="1" x14ac:dyDescent="0.2">
      <c r="A7" s="71" t="s">
        <v>1116</v>
      </c>
      <c r="B7" s="71" t="s">
        <v>1117</v>
      </c>
      <c r="C7" s="71" t="s">
        <v>1118</v>
      </c>
      <c r="D7" s="71" t="s">
        <v>17</v>
      </c>
      <c r="E7" s="71" t="s">
        <v>1115</v>
      </c>
      <c r="F7" s="71" t="s">
        <v>1084</v>
      </c>
      <c r="G7" s="71" t="str">
        <f t="shared" si="0"/>
        <v>Quinta Legislatura (2007-2010)</v>
      </c>
      <c r="H7" s="68"/>
      <c r="I7" s="68"/>
      <c r="J7" s="68"/>
      <c r="K7" s="68"/>
      <c r="L7" s="68"/>
      <c r="M7" s="68"/>
      <c r="N7" s="68"/>
      <c r="O7" s="68"/>
      <c r="P7" s="68"/>
      <c r="Q7" s="68"/>
      <c r="R7" s="68"/>
      <c r="S7" s="68"/>
      <c r="T7" s="68"/>
      <c r="U7" s="68"/>
      <c r="V7" s="68"/>
      <c r="W7" s="68"/>
      <c r="X7" s="68"/>
      <c r="Y7" s="68"/>
      <c r="Z7" s="68"/>
      <c r="AA7" s="68"/>
    </row>
    <row r="8" spans="1:27" ht="18" customHeight="1" x14ac:dyDescent="0.2">
      <c r="A8" s="69" t="s">
        <v>1116</v>
      </c>
      <c r="B8" s="69" t="s">
        <v>1117</v>
      </c>
      <c r="C8" s="69" t="s">
        <v>1118</v>
      </c>
      <c r="D8" s="70" t="s">
        <v>17</v>
      </c>
      <c r="E8" s="69" t="s">
        <v>1115</v>
      </c>
      <c r="F8" s="69" t="s">
        <v>1153</v>
      </c>
      <c r="G8" s="69" t="str">
        <f t="shared" si="0"/>
        <v>Quinta Legislatura (2007-2010)</v>
      </c>
      <c r="H8" s="68"/>
      <c r="I8" s="68"/>
      <c r="J8" s="68"/>
      <c r="K8" s="68"/>
      <c r="L8" s="68"/>
      <c r="M8" s="68"/>
      <c r="N8" s="68"/>
      <c r="O8" s="68"/>
      <c r="P8" s="68"/>
      <c r="Q8" s="68"/>
      <c r="R8" s="68"/>
      <c r="S8" s="68"/>
      <c r="T8" s="68"/>
      <c r="U8" s="68"/>
      <c r="V8" s="68"/>
      <c r="W8" s="68"/>
      <c r="X8" s="68"/>
      <c r="Y8" s="68"/>
      <c r="Z8" s="68"/>
      <c r="AA8" s="68"/>
    </row>
    <row r="9" spans="1:27" ht="18" customHeight="1" x14ac:dyDescent="0.2">
      <c r="A9" s="71" t="s">
        <v>1116</v>
      </c>
      <c r="B9" s="71" t="s">
        <v>1117</v>
      </c>
      <c r="C9" s="71" t="s">
        <v>1118</v>
      </c>
      <c r="D9" s="71" t="s">
        <v>17</v>
      </c>
      <c r="E9" s="71" t="s">
        <v>1115</v>
      </c>
      <c r="F9" s="71" t="s">
        <v>1135</v>
      </c>
      <c r="G9" s="71" t="str">
        <f t="shared" si="0"/>
        <v>Quinta Legislatura (2007-2010)</v>
      </c>
      <c r="H9" s="68"/>
      <c r="I9" s="68"/>
      <c r="J9" s="68"/>
      <c r="K9" s="68"/>
      <c r="L9" s="68"/>
      <c r="M9" s="68"/>
      <c r="N9" s="68"/>
      <c r="O9" s="68"/>
      <c r="P9" s="68"/>
      <c r="Q9" s="68"/>
      <c r="R9" s="68"/>
      <c r="S9" s="68"/>
      <c r="T9" s="68"/>
      <c r="U9" s="68"/>
      <c r="V9" s="68"/>
      <c r="W9" s="68"/>
      <c r="X9" s="68"/>
      <c r="Y9" s="68"/>
      <c r="Z9" s="68"/>
      <c r="AA9" s="68"/>
    </row>
    <row r="10" spans="1:27" ht="18" customHeight="1" x14ac:dyDescent="0.2">
      <c r="A10" s="69" t="s">
        <v>1116</v>
      </c>
      <c r="B10" s="69" t="s">
        <v>1117</v>
      </c>
      <c r="C10" s="69" t="s">
        <v>1118</v>
      </c>
      <c r="D10" s="70" t="s">
        <v>17</v>
      </c>
      <c r="E10" s="69" t="s">
        <v>1115</v>
      </c>
      <c r="F10" s="69" t="s">
        <v>1154</v>
      </c>
      <c r="G10" s="69" t="str">
        <f t="shared" si="0"/>
        <v>Quinta Legislatura (2007-2010)</v>
      </c>
      <c r="H10" s="68"/>
      <c r="I10" s="68"/>
      <c r="J10" s="68"/>
      <c r="K10" s="68"/>
      <c r="L10" s="68"/>
      <c r="M10" s="68"/>
      <c r="N10" s="68"/>
      <c r="O10" s="68"/>
      <c r="P10" s="68"/>
      <c r="Q10" s="68"/>
      <c r="R10" s="68"/>
      <c r="S10" s="68"/>
      <c r="T10" s="68"/>
      <c r="U10" s="68"/>
      <c r="V10" s="68"/>
      <c r="W10" s="68"/>
      <c r="X10" s="68"/>
      <c r="Y10" s="68"/>
      <c r="Z10" s="68"/>
      <c r="AA10" s="68"/>
    </row>
    <row r="11" spans="1:27" ht="18" customHeight="1" x14ac:dyDescent="0.2">
      <c r="A11" s="71" t="s">
        <v>1116</v>
      </c>
      <c r="B11" s="71" t="s">
        <v>1117</v>
      </c>
      <c r="C11" s="71" t="s">
        <v>1118</v>
      </c>
      <c r="D11" s="71" t="s">
        <v>17</v>
      </c>
      <c r="E11" s="71" t="s">
        <v>1115</v>
      </c>
      <c r="F11" s="71" t="s">
        <v>1152</v>
      </c>
      <c r="G11" s="71" t="str">
        <f t="shared" si="0"/>
        <v>Quinta Legislatura (2007-2010)</v>
      </c>
      <c r="H11" s="68"/>
      <c r="I11" s="68"/>
      <c r="J11" s="68"/>
      <c r="K11" s="68"/>
      <c r="L11" s="68"/>
      <c r="M11" s="68"/>
      <c r="N11" s="68"/>
      <c r="O11" s="68"/>
      <c r="P11" s="68"/>
      <c r="Q11" s="68"/>
      <c r="R11" s="68"/>
      <c r="S11" s="68"/>
      <c r="T11" s="68"/>
      <c r="U11" s="68"/>
      <c r="V11" s="68"/>
      <c r="W11" s="68"/>
      <c r="X11" s="68"/>
      <c r="Y11" s="68"/>
      <c r="Z11" s="68"/>
      <c r="AA11" s="68"/>
    </row>
    <row r="12" spans="1:27" ht="18" customHeight="1" x14ac:dyDescent="0.2">
      <c r="A12" s="69" t="s">
        <v>1116</v>
      </c>
      <c r="B12" s="69" t="s">
        <v>1117</v>
      </c>
      <c r="C12" s="69" t="s">
        <v>1118</v>
      </c>
      <c r="D12" s="70" t="s">
        <v>17</v>
      </c>
      <c r="E12" s="69" t="s">
        <v>1115</v>
      </c>
      <c r="F12" s="69" t="s">
        <v>1155</v>
      </c>
      <c r="G12" s="69" t="str">
        <f t="shared" si="0"/>
        <v>Quinta Legislatura (2007-2010)</v>
      </c>
      <c r="H12" s="68"/>
      <c r="I12" s="68"/>
      <c r="J12" s="68"/>
      <c r="K12" s="68"/>
      <c r="L12" s="68"/>
      <c r="M12" s="68"/>
      <c r="N12" s="68"/>
      <c r="O12" s="68"/>
      <c r="P12" s="68"/>
      <c r="Q12" s="68"/>
      <c r="R12" s="68"/>
      <c r="S12" s="68"/>
      <c r="T12" s="68"/>
      <c r="U12" s="68"/>
      <c r="V12" s="68"/>
      <c r="W12" s="68"/>
      <c r="X12" s="68"/>
      <c r="Y12" s="68"/>
      <c r="Z12" s="68"/>
      <c r="AA12" s="68"/>
    </row>
    <row r="13" spans="1:27" ht="18" customHeight="1" x14ac:dyDescent="0.2">
      <c r="A13" s="71" t="s">
        <v>1116</v>
      </c>
      <c r="B13" s="71" t="s">
        <v>1117</v>
      </c>
      <c r="C13" s="71" t="s">
        <v>1118</v>
      </c>
      <c r="D13" s="71" t="s">
        <v>17</v>
      </c>
      <c r="E13" s="71" t="s">
        <v>1115</v>
      </c>
      <c r="F13" s="71" t="s">
        <v>903</v>
      </c>
      <c r="G13" s="71" t="str">
        <f t="shared" si="0"/>
        <v>Quinta Legislatura (2007-2010)</v>
      </c>
      <c r="H13" s="68"/>
      <c r="I13" s="68"/>
      <c r="J13" s="68"/>
      <c r="K13" s="68"/>
      <c r="L13" s="68"/>
      <c r="M13" s="68"/>
      <c r="N13" s="68"/>
      <c r="O13" s="68"/>
      <c r="P13" s="68"/>
      <c r="Q13" s="68"/>
      <c r="R13" s="68"/>
      <c r="S13" s="68"/>
      <c r="T13" s="68"/>
      <c r="U13" s="68"/>
      <c r="V13" s="68"/>
      <c r="W13" s="68"/>
      <c r="X13" s="68"/>
      <c r="Y13" s="68"/>
      <c r="Z13" s="68"/>
      <c r="AA13" s="68"/>
    </row>
    <row r="14" spans="1:27" ht="18" customHeight="1" x14ac:dyDescent="0.2">
      <c r="A14" s="69" t="s">
        <v>1116</v>
      </c>
      <c r="B14" s="69" t="s">
        <v>1117</v>
      </c>
      <c r="C14" s="69" t="s">
        <v>1118</v>
      </c>
      <c r="D14" s="70" t="s">
        <v>17</v>
      </c>
      <c r="E14" s="69" t="s">
        <v>1115</v>
      </c>
      <c r="F14" s="69" t="s">
        <v>856</v>
      </c>
      <c r="G14" s="69" t="str">
        <f t="shared" si="0"/>
        <v>Quinta Legislatura (2007-2010)</v>
      </c>
      <c r="H14" s="68"/>
      <c r="I14" s="68"/>
      <c r="J14" s="68"/>
      <c r="K14" s="68"/>
      <c r="L14" s="68"/>
      <c r="M14" s="68"/>
      <c r="N14" s="68"/>
      <c r="O14" s="68"/>
      <c r="P14" s="68"/>
      <c r="Q14" s="68"/>
      <c r="R14" s="68"/>
      <c r="S14" s="68"/>
      <c r="T14" s="68"/>
      <c r="U14" s="68"/>
      <c r="V14" s="68"/>
      <c r="W14" s="68"/>
      <c r="X14" s="68"/>
      <c r="Y14" s="68"/>
      <c r="Z14" s="68"/>
      <c r="AA14" s="68"/>
    </row>
    <row r="15" spans="1:27" ht="18" customHeight="1" x14ac:dyDescent="0.2">
      <c r="A15" s="71" t="s">
        <v>1116</v>
      </c>
      <c r="B15" s="71" t="s">
        <v>1117</v>
      </c>
      <c r="C15" s="71" t="s">
        <v>1118</v>
      </c>
      <c r="D15" s="71" t="s">
        <v>17</v>
      </c>
      <c r="E15" s="71" t="s">
        <v>1115</v>
      </c>
      <c r="F15" s="71" t="s">
        <v>1156</v>
      </c>
      <c r="G15" s="71" t="str">
        <f t="shared" si="0"/>
        <v>Quinta Legislatura (2007-2010)</v>
      </c>
      <c r="H15" s="68"/>
      <c r="I15" s="68"/>
      <c r="J15" s="68"/>
      <c r="K15" s="68"/>
      <c r="L15" s="68"/>
      <c r="M15" s="68"/>
      <c r="N15" s="68"/>
      <c r="O15" s="68"/>
      <c r="P15" s="68"/>
      <c r="Q15" s="68"/>
      <c r="R15" s="68"/>
      <c r="S15" s="68"/>
      <c r="T15" s="68"/>
      <c r="U15" s="68"/>
      <c r="V15" s="68"/>
      <c r="W15" s="68"/>
      <c r="X15" s="68"/>
      <c r="Y15" s="68"/>
      <c r="Z15" s="68"/>
      <c r="AA15" s="68"/>
    </row>
    <row r="16" spans="1:27" ht="18" customHeight="1" x14ac:dyDescent="0.2">
      <c r="A16" s="69" t="s">
        <v>1116</v>
      </c>
      <c r="B16" s="69" t="s">
        <v>1117</v>
      </c>
      <c r="C16" s="69" t="s">
        <v>1118</v>
      </c>
      <c r="D16" s="70" t="s">
        <v>17</v>
      </c>
      <c r="E16" s="69" t="s">
        <v>1115</v>
      </c>
      <c r="F16" s="69" t="s">
        <v>1157</v>
      </c>
      <c r="G16" s="69" t="str">
        <f t="shared" si="0"/>
        <v>Quinta Legislatura (2007-2010)</v>
      </c>
      <c r="H16" s="68"/>
      <c r="I16" s="68"/>
      <c r="J16" s="68"/>
      <c r="K16" s="68"/>
      <c r="L16" s="68"/>
      <c r="M16" s="68"/>
      <c r="N16" s="68"/>
      <c r="O16" s="68"/>
      <c r="P16" s="68"/>
      <c r="Q16" s="68"/>
      <c r="R16" s="68"/>
      <c r="S16" s="68"/>
      <c r="T16" s="68"/>
      <c r="U16" s="68"/>
      <c r="V16" s="68"/>
      <c r="W16" s="68"/>
      <c r="X16" s="68"/>
      <c r="Y16" s="68"/>
      <c r="Z16" s="68"/>
      <c r="AA16" s="68"/>
    </row>
    <row r="17" spans="1:27" ht="18" customHeight="1" x14ac:dyDescent="0.2">
      <c r="A17" s="71" t="s">
        <v>1116</v>
      </c>
      <c r="B17" s="71" t="s">
        <v>1117</v>
      </c>
      <c r="C17" s="71" t="s">
        <v>1118</v>
      </c>
      <c r="D17" s="71" t="s">
        <v>17</v>
      </c>
      <c r="E17" s="71" t="s">
        <v>1115</v>
      </c>
      <c r="F17" s="71" t="s">
        <v>1139</v>
      </c>
      <c r="G17" s="71" t="str">
        <f t="shared" si="0"/>
        <v>Quinta Legislatura (2007-2010)</v>
      </c>
      <c r="H17" s="68"/>
      <c r="I17" s="68"/>
      <c r="J17" s="68"/>
      <c r="K17" s="68"/>
      <c r="L17" s="68"/>
      <c r="M17" s="68"/>
      <c r="N17" s="68"/>
      <c r="O17" s="68"/>
      <c r="P17" s="68"/>
      <c r="Q17" s="68"/>
      <c r="R17" s="68"/>
      <c r="S17" s="68"/>
      <c r="T17" s="68"/>
      <c r="U17" s="68"/>
      <c r="V17" s="68"/>
      <c r="W17" s="68"/>
      <c r="X17" s="68"/>
      <c r="Y17" s="68"/>
      <c r="Z17" s="68"/>
      <c r="AA17" s="68"/>
    </row>
    <row r="18" spans="1:27" ht="18" customHeight="1" x14ac:dyDescent="0.2">
      <c r="A18" s="69" t="s">
        <v>1116</v>
      </c>
      <c r="B18" s="69" t="s">
        <v>1117</v>
      </c>
      <c r="C18" s="69" t="s">
        <v>1118</v>
      </c>
      <c r="D18" s="70" t="s">
        <v>17</v>
      </c>
      <c r="E18" s="69" t="s">
        <v>1115</v>
      </c>
      <c r="F18" s="69" t="s">
        <v>1158</v>
      </c>
      <c r="G18" s="69" t="str">
        <f t="shared" si="0"/>
        <v>Quinta Legislatura (2007-2010)</v>
      </c>
      <c r="H18" s="68"/>
      <c r="I18" s="68"/>
      <c r="J18" s="68"/>
      <c r="K18" s="68"/>
      <c r="L18" s="68"/>
      <c r="M18" s="68"/>
      <c r="N18" s="68"/>
      <c r="O18" s="68"/>
      <c r="P18" s="68"/>
      <c r="Q18" s="68"/>
      <c r="R18" s="68"/>
      <c r="S18" s="68"/>
      <c r="T18" s="68"/>
      <c r="U18" s="68"/>
      <c r="V18" s="68"/>
      <c r="W18" s="68"/>
      <c r="X18" s="68"/>
      <c r="Y18" s="68"/>
      <c r="Z18" s="68"/>
      <c r="AA18" s="68"/>
    </row>
    <row r="19" spans="1:27" ht="18" customHeight="1" x14ac:dyDescent="0.2">
      <c r="A19" s="71" t="s">
        <v>1116</v>
      </c>
      <c r="B19" s="71" t="s">
        <v>1117</v>
      </c>
      <c r="C19" s="71" t="s">
        <v>1118</v>
      </c>
      <c r="D19" s="71" t="s">
        <v>17</v>
      </c>
      <c r="E19" s="71" t="s">
        <v>1115</v>
      </c>
      <c r="F19" s="71" t="s">
        <v>843</v>
      </c>
      <c r="G19" s="71" t="str">
        <f t="shared" si="0"/>
        <v>Quinta Legislatura (2007-2010)</v>
      </c>
      <c r="H19" s="68"/>
      <c r="I19" s="68"/>
      <c r="J19" s="68"/>
      <c r="K19" s="68"/>
      <c r="L19" s="68"/>
      <c r="M19" s="68"/>
      <c r="N19" s="68"/>
      <c r="O19" s="68"/>
      <c r="P19" s="68"/>
      <c r="Q19" s="68"/>
      <c r="R19" s="68"/>
      <c r="S19" s="68"/>
      <c r="T19" s="68"/>
      <c r="U19" s="68"/>
      <c r="V19" s="68"/>
      <c r="W19" s="68"/>
      <c r="X19" s="68"/>
      <c r="Y19" s="68"/>
      <c r="Z19" s="68"/>
      <c r="AA19" s="68"/>
    </row>
    <row r="20" spans="1:27" ht="18" customHeight="1" x14ac:dyDescent="0.2">
      <c r="A20" s="69" t="s">
        <v>1116</v>
      </c>
      <c r="B20" s="69" t="s">
        <v>1117</v>
      </c>
      <c r="C20" s="69" t="s">
        <v>1118</v>
      </c>
      <c r="D20" s="70" t="s">
        <v>17</v>
      </c>
      <c r="E20" s="69" t="s">
        <v>1115</v>
      </c>
      <c r="F20" s="69" t="s">
        <v>1144</v>
      </c>
      <c r="G20" s="69" t="str">
        <f t="shared" si="0"/>
        <v>Quinta Legislatura (2007-2010)</v>
      </c>
      <c r="H20" s="68"/>
      <c r="I20" s="68"/>
      <c r="J20" s="68"/>
      <c r="K20" s="68"/>
      <c r="L20" s="68"/>
      <c r="M20" s="68"/>
      <c r="N20" s="68"/>
      <c r="O20" s="68"/>
      <c r="P20" s="68"/>
      <c r="Q20" s="68"/>
      <c r="R20" s="68"/>
      <c r="S20" s="68"/>
      <c r="T20" s="68"/>
      <c r="U20" s="68"/>
      <c r="V20" s="68"/>
      <c r="W20" s="68"/>
      <c r="X20" s="68"/>
      <c r="Y20" s="68"/>
      <c r="Z20" s="68"/>
      <c r="AA20" s="68"/>
    </row>
    <row r="21" spans="1:27" ht="18" customHeight="1" x14ac:dyDescent="0.2">
      <c r="A21" s="71" t="s">
        <v>1116</v>
      </c>
      <c r="B21" s="71" t="s">
        <v>1117</v>
      </c>
      <c r="C21" s="71" t="s">
        <v>1118</v>
      </c>
      <c r="D21" s="71" t="s">
        <v>17</v>
      </c>
      <c r="E21" s="71" t="s">
        <v>1115</v>
      </c>
      <c r="F21" s="71" t="s">
        <v>1159</v>
      </c>
      <c r="G21" s="71" t="str">
        <f t="shared" si="0"/>
        <v>Quinta Legislatura (2007-2010)</v>
      </c>
      <c r="H21" s="68"/>
      <c r="I21" s="68"/>
      <c r="J21" s="68"/>
      <c r="K21" s="68"/>
      <c r="L21" s="68"/>
      <c r="M21" s="68"/>
      <c r="N21" s="68"/>
      <c r="O21" s="68"/>
      <c r="P21" s="68"/>
      <c r="Q21" s="68"/>
      <c r="R21" s="68"/>
      <c r="S21" s="68"/>
      <c r="T21" s="68"/>
      <c r="U21" s="68"/>
      <c r="V21" s="68"/>
      <c r="W21" s="68"/>
      <c r="X21" s="68"/>
      <c r="Y21" s="68"/>
      <c r="Z21" s="68"/>
      <c r="AA21" s="68"/>
    </row>
    <row r="22" spans="1:27" ht="18" customHeight="1" x14ac:dyDescent="0.2">
      <c r="A22" s="69" t="s">
        <v>1116</v>
      </c>
      <c r="B22" s="69" t="s">
        <v>1117</v>
      </c>
      <c r="C22" s="69" t="s">
        <v>1118</v>
      </c>
      <c r="D22" s="70" t="s">
        <v>17</v>
      </c>
      <c r="E22" s="69" t="s">
        <v>1115</v>
      </c>
      <c r="F22" s="69" t="s">
        <v>1122</v>
      </c>
      <c r="G22" s="69" t="str">
        <f t="shared" si="0"/>
        <v>Quinta Legislatura (2007-2010)</v>
      </c>
      <c r="H22" s="68"/>
      <c r="I22" s="68"/>
      <c r="J22" s="68"/>
      <c r="K22" s="68"/>
      <c r="L22" s="68"/>
      <c r="M22" s="68"/>
      <c r="N22" s="68"/>
      <c r="O22" s="68"/>
      <c r="P22" s="68"/>
      <c r="Q22" s="68"/>
      <c r="R22" s="68"/>
      <c r="S22" s="68"/>
      <c r="T22" s="68"/>
      <c r="U22" s="68"/>
      <c r="V22" s="68"/>
      <c r="W22" s="68"/>
      <c r="X22" s="68"/>
      <c r="Y22" s="68"/>
      <c r="Z22" s="68"/>
      <c r="AA22" s="68"/>
    </row>
    <row r="23" spans="1:27" ht="18" customHeight="1" x14ac:dyDescent="0.2">
      <c r="A23" s="71" t="s">
        <v>1116</v>
      </c>
      <c r="B23" s="71" t="s">
        <v>1117</v>
      </c>
      <c r="C23" s="71" t="s">
        <v>1118</v>
      </c>
      <c r="D23" s="71" t="s">
        <v>17</v>
      </c>
      <c r="E23" s="71" t="s">
        <v>1115</v>
      </c>
      <c r="F23" s="71" t="s">
        <v>1160</v>
      </c>
      <c r="G23" s="71" t="str">
        <f t="shared" si="0"/>
        <v>Quinta Legislatura (2007-2010)</v>
      </c>
      <c r="H23" s="68"/>
      <c r="I23" s="68"/>
      <c r="J23" s="68"/>
      <c r="K23" s="68"/>
      <c r="L23" s="68"/>
      <c r="M23" s="68"/>
      <c r="N23" s="68"/>
      <c r="O23" s="68"/>
      <c r="P23" s="68"/>
      <c r="Q23" s="68"/>
      <c r="R23" s="68"/>
      <c r="S23" s="68"/>
      <c r="T23" s="68"/>
      <c r="U23" s="68"/>
      <c r="V23" s="68"/>
      <c r="W23" s="68"/>
      <c r="X23" s="68"/>
      <c r="Y23" s="68"/>
      <c r="Z23" s="68"/>
      <c r="AA23" s="68"/>
    </row>
    <row r="24" spans="1:27" ht="18" customHeight="1" x14ac:dyDescent="0.2">
      <c r="A24" s="69" t="s">
        <v>1116</v>
      </c>
      <c r="B24" s="69" t="s">
        <v>1117</v>
      </c>
      <c r="C24" s="69" t="s">
        <v>1118</v>
      </c>
      <c r="D24" s="70" t="s">
        <v>17</v>
      </c>
      <c r="E24" s="69" t="s">
        <v>1115</v>
      </c>
      <c r="F24" s="69" t="s">
        <v>1161</v>
      </c>
      <c r="G24" s="69" t="str">
        <f t="shared" si="0"/>
        <v>Quinta Legislatura (2007-2010)</v>
      </c>
      <c r="H24" s="68"/>
      <c r="I24" s="68"/>
      <c r="J24" s="68"/>
      <c r="K24" s="68"/>
      <c r="L24" s="68"/>
      <c r="M24" s="68"/>
      <c r="N24" s="68"/>
      <c r="O24" s="68"/>
      <c r="P24" s="68"/>
      <c r="Q24" s="68"/>
      <c r="R24" s="68"/>
      <c r="S24" s="68"/>
      <c r="T24" s="68"/>
      <c r="U24" s="68"/>
      <c r="V24" s="68"/>
      <c r="W24" s="68"/>
      <c r="X24" s="68"/>
      <c r="Y24" s="68"/>
      <c r="Z24" s="68"/>
      <c r="AA24" s="68"/>
    </row>
    <row r="25" spans="1:27" ht="18" customHeight="1" x14ac:dyDescent="0.2">
      <c r="A25" s="71" t="s">
        <v>1116</v>
      </c>
      <c r="B25" s="71" t="s">
        <v>1117</v>
      </c>
      <c r="C25" s="71" t="s">
        <v>1118</v>
      </c>
      <c r="D25" s="71" t="s">
        <v>17</v>
      </c>
      <c r="E25" s="71" t="s">
        <v>1115</v>
      </c>
      <c r="F25" s="71" t="s">
        <v>1088</v>
      </c>
      <c r="G25" s="71" t="str">
        <f t="shared" si="0"/>
        <v>Quinta Legislatura (2007-2010)</v>
      </c>
      <c r="H25" s="68"/>
      <c r="I25" s="68"/>
      <c r="J25" s="68"/>
      <c r="K25" s="68"/>
      <c r="L25" s="68"/>
      <c r="M25" s="68"/>
      <c r="N25" s="68"/>
      <c r="O25" s="68"/>
      <c r="P25" s="68"/>
      <c r="Q25" s="68"/>
      <c r="R25" s="68"/>
      <c r="S25" s="68"/>
      <c r="T25" s="68"/>
      <c r="U25" s="68"/>
      <c r="V25" s="68"/>
      <c r="W25" s="68"/>
      <c r="X25" s="68"/>
      <c r="Y25" s="68"/>
      <c r="Z25" s="68"/>
      <c r="AA25" s="68"/>
    </row>
    <row r="26" spans="1:27" ht="18" customHeight="1" x14ac:dyDescent="0.2">
      <c r="A26" s="69" t="s">
        <v>1116</v>
      </c>
      <c r="B26" s="69" t="s">
        <v>1117</v>
      </c>
      <c r="C26" s="69" t="s">
        <v>1118</v>
      </c>
      <c r="D26" s="70" t="s">
        <v>17</v>
      </c>
      <c r="E26" s="69" t="s">
        <v>1115</v>
      </c>
      <c r="F26" s="69" t="s">
        <v>1114</v>
      </c>
      <c r="G26" s="69" t="str">
        <f t="shared" si="0"/>
        <v>Quinta Legislatura (2007-2010)</v>
      </c>
      <c r="H26" s="68"/>
      <c r="I26" s="68"/>
      <c r="J26" s="68"/>
      <c r="K26" s="68"/>
      <c r="L26" s="68"/>
      <c r="M26" s="68"/>
      <c r="N26" s="68"/>
      <c r="O26" s="68"/>
      <c r="P26" s="68"/>
      <c r="Q26" s="68"/>
      <c r="R26" s="68"/>
      <c r="S26" s="68"/>
      <c r="T26" s="68"/>
      <c r="U26" s="68"/>
      <c r="V26" s="68"/>
      <c r="W26" s="68"/>
      <c r="X26" s="68"/>
      <c r="Y26" s="68"/>
      <c r="Z26" s="68"/>
      <c r="AA26" s="68"/>
    </row>
    <row r="27" spans="1:27" ht="18" customHeight="1" x14ac:dyDescent="0.2">
      <c r="A27" s="71" t="s">
        <v>1116</v>
      </c>
      <c r="B27" s="71" t="s">
        <v>1117</v>
      </c>
      <c r="C27" s="71" t="s">
        <v>1118</v>
      </c>
      <c r="D27" s="71" t="s">
        <v>17</v>
      </c>
      <c r="E27" s="71" t="s">
        <v>1115</v>
      </c>
      <c r="F27" s="71" t="s">
        <v>1106</v>
      </c>
      <c r="G27" s="71" t="str">
        <f t="shared" si="0"/>
        <v>Quinta Legislatura (2007-2010)</v>
      </c>
      <c r="H27" s="68"/>
      <c r="I27" s="68"/>
      <c r="J27" s="68"/>
      <c r="K27" s="68"/>
      <c r="L27" s="68"/>
      <c r="M27" s="68"/>
      <c r="N27" s="68"/>
      <c r="O27" s="68"/>
      <c r="P27" s="68"/>
      <c r="Q27" s="68"/>
      <c r="R27" s="68"/>
      <c r="S27" s="68"/>
      <c r="T27" s="68"/>
      <c r="U27" s="68"/>
      <c r="V27" s="68"/>
      <c r="W27" s="68"/>
      <c r="X27" s="68"/>
      <c r="Y27" s="68"/>
      <c r="Z27" s="68"/>
      <c r="AA27" s="68"/>
    </row>
    <row r="28" spans="1:27" ht="18" customHeight="1" x14ac:dyDescent="0.2">
      <c r="A28" s="69" t="s">
        <v>1116</v>
      </c>
      <c r="B28" s="69" t="s">
        <v>1117</v>
      </c>
      <c r="C28" s="69" t="s">
        <v>1118</v>
      </c>
      <c r="D28" s="70" t="s">
        <v>17</v>
      </c>
      <c r="E28" s="69" t="s">
        <v>1115</v>
      </c>
      <c r="F28" s="69" t="s">
        <v>1162</v>
      </c>
      <c r="G28" s="69" t="str">
        <f t="shared" si="0"/>
        <v>Quinta Legislatura (2007-2010)</v>
      </c>
      <c r="H28" s="68"/>
      <c r="I28" s="68"/>
      <c r="J28" s="68"/>
      <c r="K28" s="68"/>
      <c r="L28" s="68"/>
      <c r="M28" s="68"/>
      <c r="N28" s="68"/>
      <c r="O28" s="68"/>
      <c r="P28" s="68"/>
      <c r="Q28" s="68"/>
      <c r="R28" s="68"/>
      <c r="S28" s="68"/>
      <c r="T28" s="68"/>
      <c r="U28" s="68"/>
      <c r="V28" s="68"/>
      <c r="W28" s="68"/>
      <c r="X28" s="68"/>
      <c r="Y28" s="68"/>
      <c r="Z28" s="68"/>
      <c r="AA28" s="68"/>
    </row>
    <row r="29" spans="1:27" ht="18" customHeight="1" x14ac:dyDescent="0.2">
      <c r="A29" s="72" t="s">
        <v>1120</v>
      </c>
      <c r="B29" s="73" t="s">
        <v>1121</v>
      </c>
      <c r="C29" s="73" t="s">
        <v>961</v>
      </c>
      <c r="D29" s="74" t="s">
        <v>13</v>
      </c>
      <c r="E29" s="73" t="s">
        <v>1122</v>
      </c>
      <c r="F29" s="73" t="s">
        <v>856</v>
      </c>
      <c r="G29" s="73" t="str">
        <f t="shared" ref="G29:G72" si="1">IF(ISNUMBER(SEARCH("2008",A29)),"Quinta Legislatura (2007-2010)","")</f>
        <v>Quinta Legislatura (2007-2010)</v>
      </c>
      <c r="H29" s="68"/>
      <c r="I29" s="68"/>
      <c r="J29" s="68"/>
      <c r="K29" s="68"/>
      <c r="L29" s="68"/>
      <c r="M29" s="68"/>
      <c r="N29" s="68"/>
      <c r="O29" s="68"/>
      <c r="P29" s="68"/>
      <c r="Q29" s="68"/>
      <c r="R29" s="68"/>
      <c r="S29" s="68"/>
      <c r="T29" s="68"/>
      <c r="U29" s="68"/>
      <c r="V29" s="68"/>
      <c r="W29" s="68"/>
      <c r="X29" s="68"/>
      <c r="Y29" s="68"/>
      <c r="Z29" s="68"/>
      <c r="AA29" s="68"/>
    </row>
    <row r="30" spans="1:27" ht="18" customHeight="1" x14ac:dyDescent="0.2">
      <c r="A30" s="75" t="s">
        <v>1120</v>
      </c>
      <c r="B30" s="76" t="s">
        <v>1121</v>
      </c>
      <c r="C30" s="76" t="s">
        <v>961</v>
      </c>
      <c r="D30" s="71" t="s">
        <v>13</v>
      </c>
      <c r="E30" s="76" t="s">
        <v>1122</v>
      </c>
      <c r="F30" s="76" t="s">
        <v>1163</v>
      </c>
      <c r="G30" s="76" t="str">
        <f t="shared" si="1"/>
        <v>Quinta Legislatura (2007-2010)</v>
      </c>
      <c r="H30" s="68"/>
      <c r="I30" s="68"/>
      <c r="J30" s="68"/>
      <c r="K30" s="68"/>
      <c r="L30" s="68"/>
      <c r="M30" s="68"/>
      <c r="N30" s="68"/>
      <c r="O30" s="68"/>
      <c r="P30" s="68"/>
      <c r="Q30" s="68"/>
      <c r="R30" s="68"/>
      <c r="S30" s="68"/>
      <c r="T30" s="68"/>
      <c r="U30" s="68"/>
      <c r="V30" s="68"/>
      <c r="W30" s="68"/>
      <c r="X30" s="68"/>
      <c r="Y30" s="68"/>
      <c r="Z30" s="68"/>
      <c r="AA30" s="68"/>
    </row>
    <row r="31" spans="1:27" ht="18" customHeight="1" x14ac:dyDescent="0.2">
      <c r="A31" s="72" t="s">
        <v>1120</v>
      </c>
      <c r="B31" s="73" t="s">
        <v>1121</v>
      </c>
      <c r="C31" s="73" t="s">
        <v>961</v>
      </c>
      <c r="D31" s="74" t="s">
        <v>13</v>
      </c>
      <c r="E31" s="73" t="s">
        <v>1122</v>
      </c>
      <c r="F31" s="73" t="s">
        <v>1087</v>
      </c>
      <c r="G31" s="73" t="str">
        <f t="shared" si="1"/>
        <v>Quinta Legislatura (2007-2010)</v>
      </c>
      <c r="H31" s="68"/>
      <c r="I31" s="68"/>
      <c r="J31" s="68"/>
      <c r="K31" s="68"/>
      <c r="L31" s="68"/>
      <c r="M31" s="68"/>
      <c r="N31" s="68"/>
      <c r="O31" s="68"/>
      <c r="P31" s="68"/>
      <c r="Q31" s="68"/>
      <c r="R31" s="68"/>
      <c r="S31" s="68"/>
      <c r="T31" s="68"/>
      <c r="U31" s="68"/>
      <c r="V31" s="68"/>
      <c r="W31" s="68"/>
      <c r="X31" s="68"/>
      <c r="Y31" s="68"/>
      <c r="Z31" s="68"/>
      <c r="AA31" s="68"/>
    </row>
    <row r="32" spans="1:27" ht="18" customHeight="1" x14ac:dyDescent="0.2">
      <c r="A32" s="76" t="s">
        <v>1124</v>
      </c>
      <c r="B32" s="76" t="s">
        <v>1125</v>
      </c>
      <c r="C32" s="76" t="s">
        <v>9</v>
      </c>
      <c r="D32" s="71" t="s">
        <v>10</v>
      </c>
      <c r="E32" s="76" t="s">
        <v>1126</v>
      </c>
      <c r="F32" s="76" t="s">
        <v>1127</v>
      </c>
      <c r="G32" s="76" t="str">
        <f t="shared" si="1"/>
        <v>Quinta Legislatura (2007-2010)</v>
      </c>
      <c r="H32" s="68"/>
      <c r="I32" s="68"/>
      <c r="J32" s="68"/>
      <c r="K32" s="68"/>
      <c r="L32" s="68"/>
      <c r="M32" s="68"/>
      <c r="N32" s="68"/>
      <c r="O32" s="68"/>
      <c r="P32" s="68"/>
      <c r="Q32" s="68"/>
      <c r="R32" s="68"/>
      <c r="S32" s="68"/>
      <c r="T32" s="68"/>
      <c r="U32" s="68"/>
      <c r="V32" s="68"/>
      <c r="W32" s="68"/>
      <c r="X32" s="68"/>
      <c r="Y32" s="68"/>
      <c r="Z32" s="68"/>
      <c r="AA32" s="68"/>
    </row>
    <row r="33" spans="1:27" ht="18" customHeight="1" x14ac:dyDescent="0.2">
      <c r="A33" s="74" t="s">
        <v>1128</v>
      </c>
      <c r="B33" s="74" t="s">
        <v>1129</v>
      </c>
      <c r="C33" s="74" t="s">
        <v>1130</v>
      </c>
      <c r="D33" s="74" t="s">
        <v>16</v>
      </c>
      <c r="E33" s="74" t="s">
        <v>1106</v>
      </c>
      <c r="F33" s="74" t="s">
        <v>1144</v>
      </c>
      <c r="G33" s="74" t="str">
        <f t="shared" si="1"/>
        <v>Quinta Legislatura (2007-2010)</v>
      </c>
      <c r="H33" s="68"/>
      <c r="I33" s="68"/>
      <c r="J33" s="68"/>
      <c r="K33" s="68"/>
      <c r="L33" s="68"/>
      <c r="M33" s="68"/>
      <c r="N33" s="68"/>
      <c r="O33" s="68"/>
      <c r="P33" s="68"/>
      <c r="Q33" s="68"/>
      <c r="R33" s="68"/>
      <c r="S33" s="68"/>
      <c r="T33" s="68"/>
      <c r="U33" s="68"/>
      <c r="V33" s="68"/>
      <c r="W33" s="68"/>
      <c r="X33" s="68"/>
      <c r="Y33" s="68"/>
      <c r="Z33" s="68"/>
      <c r="AA33" s="68"/>
    </row>
    <row r="34" spans="1:27" ht="18" customHeight="1" x14ac:dyDescent="0.2">
      <c r="A34" s="71" t="s">
        <v>1128</v>
      </c>
      <c r="B34" s="71" t="s">
        <v>1129</v>
      </c>
      <c r="C34" s="71" t="s">
        <v>1130</v>
      </c>
      <c r="D34" s="71" t="s">
        <v>16</v>
      </c>
      <c r="E34" s="71" t="s">
        <v>1106</v>
      </c>
      <c r="F34" s="71" t="s">
        <v>1139</v>
      </c>
      <c r="G34" s="71" t="str">
        <f t="shared" si="1"/>
        <v>Quinta Legislatura (2007-2010)</v>
      </c>
      <c r="H34" s="68"/>
      <c r="I34" s="68"/>
      <c r="J34" s="68"/>
      <c r="K34" s="68"/>
      <c r="L34" s="68"/>
      <c r="M34" s="68"/>
      <c r="N34" s="68"/>
      <c r="O34" s="68"/>
      <c r="P34" s="68"/>
      <c r="Q34" s="68"/>
      <c r="R34" s="68"/>
      <c r="S34" s="68"/>
      <c r="T34" s="68"/>
      <c r="U34" s="68"/>
      <c r="V34" s="68"/>
      <c r="W34" s="68"/>
      <c r="X34" s="68"/>
      <c r="Y34" s="68"/>
      <c r="Z34" s="68"/>
      <c r="AA34" s="68"/>
    </row>
    <row r="35" spans="1:27" ht="18" customHeight="1" x14ac:dyDescent="0.2">
      <c r="A35" s="74" t="s">
        <v>1128</v>
      </c>
      <c r="B35" s="74" t="s">
        <v>1129</v>
      </c>
      <c r="C35" s="74" t="s">
        <v>1130</v>
      </c>
      <c r="D35" s="74" t="s">
        <v>16</v>
      </c>
      <c r="E35" s="74" t="s">
        <v>1106</v>
      </c>
      <c r="F35" s="74" t="s">
        <v>856</v>
      </c>
      <c r="G35" s="74" t="str">
        <f t="shared" si="1"/>
        <v>Quinta Legislatura (2007-2010)</v>
      </c>
      <c r="H35" s="68"/>
      <c r="I35" s="68"/>
      <c r="J35" s="68"/>
      <c r="K35" s="68"/>
      <c r="L35" s="68"/>
      <c r="M35" s="68"/>
      <c r="N35" s="68"/>
      <c r="O35" s="68"/>
      <c r="P35" s="68"/>
      <c r="Q35" s="68"/>
      <c r="R35" s="68"/>
      <c r="S35" s="68"/>
      <c r="T35" s="68"/>
      <c r="U35" s="68"/>
      <c r="V35" s="68"/>
      <c r="W35" s="68"/>
      <c r="X35" s="68"/>
      <c r="Y35" s="68"/>
      <c r="Z35" s="68"/>
      <c r="AA35" s="68"/>
    </row>
    <row r="36" spans="1:27" ht="18" customHeight="1" x14ac:dyDescent="0.2">
      <c r="A36" s="71" t="s">
        <v>1128</v>
      </c>
      <c r="B36" s="71" t="s">
        <v>1129</v>
      </c>
      <c r="C36" s="71" t="s">
        <v>1130</v>
      </c>
      <c r="D36" s="71" t="s">
        <v>16</v>
      </c>
      <c r="E36" s="71" t="s">
        <v>1106</v>
      </c>
      <c r="F36" s="71" t="s">
        <v>1164</v>
      </c>
      <c r="G36" s="71" t="str">
        <f t="shared" si="1"/>
        <v>Quinta Legislatura (2007-2010)</v>
      </c>
      <c r="H36" s="68"/>
      <c r="I36" s="68"/>
      <c r="J36" s="68"/>
      <c r="K36" s="68"/>
      <c r="L36" s="68"/>
      <c r="M36" s="68"/>
      <c r="N36" s="68"/>
      <c r="O36" s="68"/>
      <c r="P36" s="68"/>
      <c r="Q36" s="68"/>
      <c r="R36" s="68"/>
      <c r="S36" s="68"/>
      <c r="T36" s="68"/>
      <c r="U36" s="68"/>
      <c r="V36" s="68"/>
      <c r="W36" s="68"/>
      <c r="X36" s="68"/>
      <c r="Y36" s="68"/>
      <c r="Z36" s="68"/>
      <c r="AA36" s="68"/>
    </row>
    <row r="37" spans="1:27" ht="18" customHeight="1" x14ac:dyDescent="0.2">
      <c r="A37" s="74" t="s">
        <v>1128</v>
      </c>
      <c r="B37" s="74" t="s">
        <v>1129</v>
      </c>
      <c r="C37" s="74" t="s">
        <v>1130</v>
      </c>
      <c r="D37" s="74" t="s">
        <v>16</v>
      </c>
      <c r="E37" s="74" t="s">
        <v>1106</v>
      </c>
      <c r="F37" s="74" t="s">
        <v>948</v>
      </c>
      <c r="G37" s="74" t="str">
        <f t="shared" si="1"/>
        <v>Quinta Legislatura (2007-2010)</v>
      </c>
      <c r="H37" s="68"/>
      <c r="I37" s="68"/>
      <c r="J37" s="68"/>
      <c r="K37" s="68"/>
      <c r="L37" s="68"/>
      <c r="M37" s="68"/>
      <c r="N37" s="68"/>
      <c r="O37" s="68"/>
      <c r="P37" s="68"/>
      <c r="Q37" s="68"/>
      <c r="R37" s="68"/>
      <c r="S37" s="68"/>
      <c r="T37" s="68"/>
      <c r="U37" s="68"/>
      <c r="V37" s="68"/>
      <c r="W37" s="68"/>
      <c r="X37" s="68"/>
      <c r="Y37" s="68"/>
      <c r="Z37" s="68"/>
      <c r="AA37" s="68"/>
    </row>
    <row r="38" spans="1:27" ht="18" customHeight="1" x14ac:dyDescent="0.2">
      <c r="A38" s="71" t="s">
        <v>1128</v>
      </c>
      <c r="B38" s="71" t="s">
        <v>1129</v>
      </c>
      <c r="C38" s="71" t="s">
        <v>1130</v>
      </c>
      <c r="D38" s="71" t="s">
        <v>16</v>
      </c>
      <c r="E38" s="71" t="s">
        <v>1106</v>
      </c>
      <c r="F38" s="71" t="s">
        <v>1152</v>
      </c>
      <c r="G38" s="71" t="str">
        <f t="shared" si="1"/>
        <v>Quinta Legislatura (2007-2010)</v>
      </c>
      <c r="H38" s="68"/>
      <c r="I38" s="68"/>
      <c r="J38" s="68"/>
      <c r="K38" s="68"/>
      <c r="L38" s="68"/>
      <c r="M38" s="68"/>
      <c r="N38" s="68"/>
      <c r="O38" s="68"/>
      <c r="P38" s="68"/>
      <c r="Q38" s="68"/>
      <c r="R38" s="68"/>
      <c r="S38" s="68"/>
      <c r="T38" s="68"/>
      <c r="U38" s="68"/>
      <c r="V38" s="68"/>
      <c r="W38" s="68"/>
      <c r="X38" s="68"/>
      <c r="Y38" s="68"/>
      <c r="Z38" s="68"/>
      <c r="AA38" s="68"/>
    </row>
    <row r="39" spans="1:27" ht="18" customHeight="1" x14ac:dyDescent="0.2">
      <c r="A39" s="74" t="s">
        <v>1128</v>
      </c>
      <c r="B39" s="74" t="s">
        <v>1129</v>
      </c>
      <c r="C39" s="74" t="s">
        <v>1130</v>
      </c>
      <c r="D39" s="74" t="s">
        <v>16</v>
      </c>
      <c r="E39" s="74" t="s">
        <v>1106</v>
      </c>
      <c r="F39" s="74" t="s">
        <v>843</v>
      </c>
      <c r="G39" s="74" t="str">
        <f t="shared" si="1"/>
        <v>Quinta Legislatura (2007-2010)</v>
      </c>
      <c r="H39" s="68"/>
      <c r="I39" s="68"/>
      <c r="J39" s="68"/>
      <c r="K39" s="68"/>
      <c r="L39" s="68"/>
      <c r="M39" s="68"/>
      <c r="N39" s="68"/>
      <c r="O39" s="68"/>
      <c r="P39" s="68"/>
      <c r="Q39" s="68"/>
      <c r="R39" s="68"/>
      <c r="S39" s="68"/>
      <c r="T39" s="68"/>
      <c r="U39" s="68"/>
      <c r="V39" s="68"/>
      <c r="W39" s="68"/>
      <c r="X39" s="68"/>
      <c r="Y39" s="68"/>
      <c r="Z39" s="68"/>
      <c r="AA39" s="68"/>
    </row>
    <row r="40" spans="1:27" ht="18" customHeight="1" x14ac:dyDescent="0.2">
      <c r="A40" s="71" t="s">
        <v>1128</v>
      </c>
      <c r="B40" s="71" t="s">
        <v>1129</v>
      </c>
      <c r="C40" s="71" t="s">
        <v>1130</v>
      </c>
      <c r="D40" s="71" t="s">
        <v>16</v>
      </c>
      <c r="E40" s="71" t="s">
        <v>1106</v>
      </c>
      <c r="F40" s="71" t="s">
        <v>1158</v>
      </c>
      <c r="G40" s="71" t="str">
        <f t="shared" si="1"/>
        <v>Quinta Legislatura (2007-2010)</v>
      </c>
      <c r="H40" s="68"/>
      <c r="I40" s="68"/>
      <c r="J40" s="68"/>
      <c r="K40" s="68"/>
      <c r="L40" s="68"/>
      <c r="M40" s="68"/>
      <c r="N40" s="68"/>
      <c r="O40" s="68"/>
      <c r="P40" s="68"/>
      <c r="Q40" s="68"/>
      <c r="R40" s="68"/>
      <c r="S40" s="68"/>
      <c r="T40" s="68"/>
      <c r="U40" s="68"/>
      <c r="V40" s="68"/>
      <c r="W40" s="68"/>
      <c r="X40" s="68"/>
      <c r="Y40" s="68"/>
      <c r="Z40" s="68"/>
      <c r="AA40" s="68"/>
    </row>
    <row r="41" spans="1:27" ht="18" customHeight="1" x14ac:dyDescent="0.2">
      <c r="A41" s="74" t="s">
        <v>1128</v>
      </c>
      <c r="B41" s="74" t="s">
        <v>1129</v>
      </c>
      <c r="C41" s="74" t="s">
        <v>1130</v>
      </c>
      <c r="D41" s="74" t="s">
        <v>16</v>
      </c>
      <c r="E41" s="74" t="s">
        <v>1106</v>
      </c>
      <c r="F41" s="74" t="s">
        <v>953</v>
      </c>
      <c r="G41" s="74" t="str">
        <f t="shared" si="1"/>
        <v>Quinta Legislatura (2007-2010)</v>
      </c>
      <c r="H41" s="68"/>
      <c r="I41" s="68"/>
      <c r="J41" s="68"/>
      <c r="K41" s="68"/>
      <c r="L41" s="68"/>
      <c r="M41" s="68"/>
      <c r="N41" s="68"/>
      <c r="O41" s="68"/>
      <c r="P41" s="68"/>
      <c r="Q41" s="68"/>
      <c r="R41" s="68"/>
      <c r="S41" s="68"/>
      <c r="T41" s="68"/>
      <c r="U41" s="68"/>
      <c r="V41" s="68"/>
      <c r="W41" s="68"/>
      <c r="X41" s="68"/>
      <c r="Y41" s="68"/>
      <c r="Z41" s="68"/>
      <c r="AA41" s="68"/>
    </row>
    <row r="42" spans="1:27" ht="18" customHeight="1" x14ac:dyDescent="0.2">
      <c r="A42" s="71" t="s">
        <v>1128</v>
      </c>
      <c r="B42" s="71" t="s">
        <v>1129</v>
      </c>
      <c r="C42" s="71" t="s">
        <v>1130</v>
      </c>
      <c r="D42" s="71" t="s">
        <v>16</v>
      </c>
      <c r="E42" s="71" t="s">
        <v>1106</v>
      </c>
      <c r="F42" s="71" t="s">
        <v>1114</v>
      </c>
      <c r="G42" s="71" t="str">
        <f t="shared" si="1"/>
        <v>Quinta Legislatura (2007-2010)</v>
      </c>
      <c r="H42" s="68"/>
      <c r="I42" s="68"/>
      <c r="J42" s="68"/>
      <c r="K42" s="68"/>
      <c r="L42" s="68"/>
      <c r="M42" s="68"/>
      <c r="N42" s="68"/>
      <c r="O42" s="68"/>
      <c r="P42" s="68"/>
      <c r="Q42" s="68"/>
      <c r="R42" s="68"/>
      <c r="S42" s="68"/>
      <c r="T42" s="68"/>
      <c r="U42" s="68"/>
      <c r="V42" s="68"/>
      <c r="W42" s="68"/>
      <c r="X42" s="68"/>
      <c r="Y42" s="68"/>
      <c r="Z42" s="68"/>
      <c r="AA42" s="68"/>
    </row>
    <row r="43" spans="1:27" ht="18" customHeight="1" x14ac:dyDescent="0.2">
      <c r="A43" s="74" t="s">
        <v>1128</v>
      </c>
      <c r="B43" s="74" t="s">
        <v>1129</v>
      </c>
      <c r="C43" s="74" t="s">
        <v>1130</v>
      </c>
      <c r="D43" s="74" t="s">
        <v>16</v>
      </c>
      <c r="E43" s="74" t="s">
        <v>1106</v>
      </c>
      <c r="F43" s="74" t="s">
        <v>1159</v>
      </c>
      <c r="G43" s="74" t="str">
        <f t="shared" si="1"/>
        <v>Quinta Legislatura (2007-2010)</v>
      </c>
      <c r="H43" s="68"/>
      <c r="I43" s="68"/>
      <c r="J43" s="68"/>
      <c r="K43" s="68"/>
      <c r="L43" s="68"/>
      <c r="M43" s="68"/>
      <c r="N43" s="68"/>
      <c r="O43" s="68"/>
      <c r="P43" s="68"/>
      <c r="Q43" s="68"/>
      <c r="R43" s="68"/>
      <c r="S43" s="68"/>
      <c r="T43" s="68"/>
      <c r="U43" s="68"/>
      <c r="V43" s="68"/>
      <c r="W43" s="68"/>
      <c r="X43" s="68"/>
      <c r="Y43" s="68"/>
      <c r="Z43" s="68"/>
      <c r="AA43" s="68"/>
    </row>
    <row r="44" spans="1:27" ht="18" customHeight="1" x14ac:dyDescent="0.2">
      <c r="A44" s="71" t="s">
        <v>1128</v>
      </c>
      <c r="B44" s="71" t="s">
        <v>1129</v>
      </c>
      <c r="C44" s="71" t="s">
        <v>1130</v>
      </c>
      <c r="D44" s="71" t="s">
        <v>16</v>
      </c>
      <c r="E44" s="71" t="s">
        <v>1106</v>
      </c>
      <c r="F44" s="71" t="s">
        <v>1122</v>
      </c>
      <c r="G44" s="71" t="str">
        <f t="shared" si="1"/>
        <v>Quinta Legislatura (2007-2010)</v>
      </c>
      <c r="H44" s="68"/>
      <c r="I44" s="68"/>
      <c r="J44" s="68"/>
      <c r="K44" s="68"/>
      <c r="L44" s="68"/>
      <c r="M44" s="68"/>
      <c r="N44" s="68"/>
      <c r="O44" s="68"/>
      <c r="P44" s="68"/>
      <c r="Q44" s="68"/>
      <c r="R44" s="68"/>
      <c r="S44" s="68"/>
      <c r="T44" s="68"/>
      <c r="U44" s="68"/>
      <c r="V44" s="68"/>
      <c r="W44" s="68"/>
      <c r="X44" s="68"/>
      <c r="Y44" s="68"/>
      <c r="Z44" s="68"/>
      <c r="AA44" s="68"/>
    </row>
    <row r="45" spans="1:27" ht="18" customHeight="1" x14ac:dyDescent="0.2">
      <c r="A45" s="74" t="s">
        <v>1128</v>
      </c>
      <c r="B45" s="74" t="s">
        <v>1129</v>
      </c>
      <c r="C45" s="74" t="s">
        <v>1130</v>
      </c>
      <c r="D45" s="74" t="s">
        <v>16</v>
      </c>
      <c r="E45" s="74" t="s">
        <v>1106</v>
      </c>
      <c r="F45" s="74" t="s">
        <v>903</v>
      </c>
      <c r="G45" s="74" t="str">
        <f t="shared" si="1"/>
        <v>Quinta Legislatura (2007-2010)</v>
      </c>
      <c r="H45" s="68"/>
      <c r="I45" s="68"/>
      <c r="J45" s="68"/>
      <c r="K45" s="68"/>
      <c r="L45" s="68"/>
      <c r="M45" s="68"/>
      <c r="N45" s="68"/>
      <c r="O45" s="68"/>
      <c r="P45" s="68"/>
      <c r="Q45" s="68"/>
      <c r="R45" s="68"/>
      <c r="S45" s="68"/>
      <c r="T45" s="68"/>
      <c r="U45" s="68"/>
      <c r="V45" s="68"/>
      <c r="W45" s="68"/>
      <c r="X45" s="68"/>
      <c r="Y45" s="68"/>
      <c r="Z45" s="68"/>
      <c r="AA45" s="68"/>
    </row>
    <row r="46" spans="1:27" ht="18" customHeight="1" x14ac:dyDescent="0.2">
      <c r="A46" s="71" t="s">
        <v>1128</v>
      </c>
      <c r="B46" s="71" t="s">
        <v>1129</v>
      </c>
      <c r="C46" s="71" t="s">
        <v>1130</v>
      </c>
      <c r="D46" s="71" t="s">
        <v>16</v>
      </c>
      <c r="E46" s="71" t="s">
        <v>1106</v>
      </c>
      <c r="F46" s="71" t="s">
        <v>1155</v>
      </c>
      <c r="G46" s="71" t="str">
        <f t="shared" si="1"/>
        <v>Quinta Legislatura (2007-2010)</v>
      </c>
      <c r="H46" s="68"/>
      <c r="I46" s="68"/>
      <c r="J46" s="68"/>
      <c r="K46" s="68"/>
      <c r="L46" s="68"/>
      <c r="M46" s="68"/>
      <c r="N46" s="68"/>
      <c r="O46" s="68"/>
      <c r="P46" s="68"/>
      <c r="Q46" s="68"/>
      <c r="R46" s="68"/>
      <c r="S46" s="68"/>
      <c r="T46" s="68"/>
      <c r="U46" s="68"/>
      <c r="V46" s="68"/>
      <c r="W46" s="68"/>
      <c r="X46" s="68"/>
      <c r="Y46" s="68"/>
      <c r="Z46" s="68"/>
      <c r="AA46" s="68"/>
    </row>
    <row r="47" spans="1:27" ht="18" customHeight="1" x14ac:dyDescent="0.2">
      <c r="A47" s="74" t="s">
        <v>1128</v>
      </c>
      <c r="B47" s="74" t="s">
        <v>1129</v>
      </c>
      <c r="C47" s="74" t="s">
        <v>1130</v>
      </c>
      <c r="D47" s="74" t="s">
        <v>16</v>
      </c>
      <c r="E47" s="74" t="s">
        <v>1106</v>
      </c>
      <c r="F47" s="74" t="s">
        <v>1161</v>
      </c>
      <c r="G47" s="74" t="str">
        <f t="shared" si="1"/>
        <v>Quinta Legislatura (2007-2010)</v>
      </c>
      <c r="H47" s="68"/>
      <c r="I47" s="68"/>
      <c r="J47" s="68"/>
      <c r="K47" s="68"/>
      <c r="L47" s="68"/>
      <c r="M47" s="68"/>
      <c r="N47" s="68"/>
      <c r="O47" s="68"/>
      <c r="P47" s="68"/>
      <c r="Q47" s="68"/>
      <c r="R47" s="68"/>
      <c r="S47" s="68"/>
      <c r="T47" s="68"/>
      <c r="U47" s="68"/>
      <c r="V47" s="68"/>
      <c r="W47" s="68"/>
      <c r="X47" s="68"/>
      <c r="Y47" s="68"/>
      <c r="Z47" s="68"/>
      <c r="AA47" s="68"/>
    </row>
    <row r="48" spans="1:27" ht="18" customHeight="1" x14ac:dyDescent="0.2">
      <c r="A48" s="71" t="s">
        <v>1128</v>
      </c>
      <c r="B48" s="71" t="s">
        <v>1129</v>
      </c>
      <c r="C48" s="71" t="s">
        <v>1130</v>
      </c>
      <c r="D48" s="71" t="s">
        <v>16</v>
      </c>
      <c r="E48" s="71" t="s">
        <v>1106</v>
      </c>
      <c r="F48" s="71" t="s">
        <v>1154</v>
      </c>
      <c r="G48" s="71" t="str">
        <f t="shared" si="1"/>
        <v>Quinta Legislatura (2007-2010)</v>
      </c>
      <c r="H48" s="68"/>
      <c r="I48" s="68"/>
      <c r="J48" s="68"/>
      <c r="K48" s="68"/>
      <c r="L48" s="68"/>
      <c r="M48" s="68"/>
      <c r="N48" s="68"/>
      <c r="O48" s="68"/>
      <c r="P48" s="68"/>
      <c r="Q48" s="68"/>
      <c r="R48" s="68"/>
      <c r="S48" s="68"/>
      <c r="T48" s="68"/>
      <c r="U48" s="68"/>
      <c r="V48" s="68"/>
      <c r="W48" s="68"/>
      <c r="X48" s="68"/>
      <c r="Y48" s="68"/>
      <c r="Z48" s="68"/>
      <c r="AA48" s="68"/>
    </row>
    <row r="49" spans="1:27" ht="18" customHeight="1" x14ac:dyDescent="0.2">
      <c r="A49" s="74" t="s">
        <v>1132</v>
      </c>
      <c r="B49" s="74" t="s">
        <v>1133</v>
      </c>
      <c r="C49" s="74" t="s">
        <v>1134</v>
      </c>
      <c r="D49" s="74" t="s">
        <v>18</v>
      </c>
      <c r="E49" s="74" t="s">
        <v>1135</v>
      </c>
      <c r="F49" s="74" t="s">
        <v>1157</v>
      </c>
      <c r="G49" s="74" t="str">
        <f t="shared" si="1"/>
        <v>Quinta Legislatura (2007-2010)</v>
      </c>
      <c r="H49" s="68"/>
      <c r="I49" s="68"/>
      <c r="J49" s="68"/>
      <c r="K49" s="68"/>
      <c r="L49" s="68"/>
      <c r="M49" s="68"/>
      <c r="N49" s="68"/>
      <c r="O49" s="68"/>
      <c r="P49" s="68"/>
      <c r="Q49" s="68"/>
      <c r="R49" s="68"/>
      <c r="S49" s="68"/>
      <c r="T49" s="68"/>
      <c r="U49" s="68"/>
      <c r="V49" s="68"/>
      <c r="W49" s="68"/>
      <c r="X49" s="68"/>
      <c r="Y49" s="68"/>
      <c r="Z49" s="68"/>
      <c r="AA49" s="68"/>
    </row>
    <row r="50" spans="1:27" ht="18" customHeight="1" x14ac:dyDescent="0.2">
      <c r="A50" s="71" t="s">
        <v>1132</v>
      </c>
      <c r="B50" s="71" t="s">
        <v>1133</v>
      </c>
      <c r="C50" s="71" t="s">
        <v>1134</v>
      </c>
      <c r="D50" s="71" t="s">
        <v>18</v>
      </c>
      <c r="E50" s="71" t="s">
        <v>1135</v>
      </c>
      <c r="F50" s="71" t="s">
        <v>948</v>
      </c>
      <c r="G50" s="71" t="str">
        <f t="shared" si="1"/>
        <v>Quinta Legislatura (2007-2010)</v>
      </c>
      <c r="H50" s="68"/>
      <c r="I50" s="68"/>
      <c r="J50" s="68"/>
      <c r="K50" s="68"/>
      <c r="L50" s="68"/>
      <c r="M50" s="68"/>
      <c r="N50" s="68"/>
      <c r="O50" s="68"/>
      <c r="P50" s="68"/>
      <c r="Q50" s="68"/>
      <c r="R50" s="68"/>
      <c r="S50" s="68"/>
      <c r="T50" s="68"/>
      <c r="U50" s="68"/>
      <c r="V50" s="68"/>
      <c r="W50" s="68"/>
      <c r="X50" s="68"/>
      <c r="Y50" s="68"/>
      <c r="Z50" s="68"/>
      <c r="AA50" s="68"/>
    </row>
    <row r="51" spans="1:27" ht="18" customHeight="1" x14ac:dyDescent="0.2">
      <c r="A51" s="74" t="s">
        <v>1132</v>
      </c>
      <c r="B51" s="74" t="s">
        <v>1133</v>
      </c>
      <c r="C51" s="74" t="s">
        <v>1134</v>
      </c>
      <c r="D51" s="74" t="s">
        <v>18</v>
      </c>
      <c r="E51" s="74" t="s">
        <v>1135</v>
      </c>
      <c r="F51" s="74" t="s">
        <v>1154</v>
      </c>
      <c r="G51" s="74" t="str">
        <f t="shared" si="1"/>
        <v>Quinta Legislatura (2007-2010)</v>
      </c>
      <c r="H51" s="68"/>
      <c r="I51" s="68"/>
      <c r="J51" s="68"/>
      <c r="K51" s="68"/>
      <c r="L51" s="68"/>
      <c r="M51" s="68"/>
      <c r="N51" s="68"/>
      <c r="O51" s="68"/>
      <c r="P51" s="68"/>
      <c r="Q51" s="68"/>
      <c r="R51" s="68"/>
      <c r="S51" s="68"/>
      <c r="T51" s="68"/>
      <c r="U51" s="68"/>
      <c r="V51" s="68"/>
      <c r="W51" s="68"/>
      <c r="X51" s="68"/>
      <c r="Y51" s="68"/>
      <c r="Z51" s="68"/>
      <c r="AA51" s="68"/>
    </row>
    <row r="52" spans="1:27" ht="18" customHeight="1" x14ac:dyDescent="0.2">
      <c r="A52" s="71" t="s">
        <v>1132</v>
      </c>
      <c r="B52" s="71" t="s">
        <v>1133</v>
      </c>
      <c r="C52" s="71" t="s">
        <v>1134</v>
      </c>
      <c r="D52" s="71" t="s">
        <v>18</v>
      </c>
      <c r="E52" s="71" t="s">
        <v>1135</v>
      </c>
      <c r="F52" s="71" t="s">
        <v>1085</v>
      </c>
      <c r="G52" s="71" t="str">
        <f t="shared" si="1"/>
        <v>Quinta Legislatura (2007-2010)</v>
      </c>
      <c r="H52" s="68"/>
      <c r="I52" s="68"/>
      <c r="J52" s="68"/>
      <c r="K52" s="68"/>
      <c r="L52" s="68"/>
      <c r="M52" s="68"/>
      <c r="N52" s="68"/>
      <c r="O52" s="68"/>
      <c r="P52" s="68"/>
      <c r="Q52" s="68"/>
      <c r="R52" s="68"/>
      <c r="S52" s="68"/>
      <c r="T52" s="68"/>
      <c r="U52" s="68"/>
      <c r="V52" s="68"/>
      <c r="W52" s="68"/>
      <c r="X52" s="68"/>
      <c r="Y52" s="68"/>
      <c r="Z52" s="68"/>
      <c r="AA52" s="68"/>
    </row>
    <row r="53" spans="1:27" ht="18" customHeight="1" x14ac:dyDescent="0.2">
      <c r="A53" s="74" t="s">
        <v>1132</v>
      </c>
      <c r="B53" s="74" t="s">
        <v>1133</v>
      </c>
      <c r="C53" s="74" t="s">
        <v>1134</v>
      </c>
      <c r="D53" s="74" t="s">
        <v>18</v>
      </c>
      <c r="E53" s="74" t="s">
        <v>1135</v>
      </c>
      <c r="F53" s="74" t="s">
        <v>1152</v>
      </c>
      <c r="G53" s="74" t="str">
        <f t="shared" si="1"/>
        <v>Quinta Legislatura (2007-2010)</v>
      </c>
      <c r="H53" s="68"/>
      <c r="I53" s="68"/>
      <c r="J53" s="68"/>
      <c r="K53" s="68"/>
      <c r="L53" s="68"/>
      <c r="M53" s="68"/>
      <c r="N53" s="68"/>
      <c r="O53" s="68"/>
      <c r="P53" s="68"/>
      <c r="Q53" s="68"/>
      <c r="R53" s="68"/>
      <c r="S53" s="68"/>
      <c r="T53" s="68"/>
      <c r="U53" s="68"/>
      <c r="V53" s="68"/>
      <c r="W53" s="68"/>
      <c r="X53" s="68"/>
      <c r="Y53" s="68"/>
      <c r="Z53" s="68"/>
      <c r="AA53" s="68"/>
    </row>
    <row r="54" spans="1:27" ht="18" customHeight="1" x14ac:dyDescent="0.2">
      <c r="A54" s="71" t="s">
        <v>1132</v>
      </c>
      <c r="B54" s="71" t="s">
        <v>1133</v>
      </c>
      <c r="C54" s="71" t="s">
        <v>1134</v>
      </c>
      <c r="D54" s="71" t="s">
        <v>18</v>
      </c>
      <c r="E54" s="71" t="s">
        <v>1135</v>
      </c>
      <c r="F54" s="71" t="s">
        <v>1165</v>
      </c>
      <c r="G54" s="71" t="str">
        <f t="shared" si="1"/>
        <v>Quinta Legislatura (2007-2010)</v>
      </c>
      <c r="H54" s="68"/>
      <c r="I54" s="68"/>
      <c r="J54" s="68"/>
      <c r="K54" s="68"/>
      <c r="L54" s="68"/>
      <c r="M54" s="68"/>
      <c r="N54" s="68"/>
      <c r="O54" s="68"/>
      <c r="P54" s="68"/>
      <c r="Q54" s="68"/>
      <c r="R54" s="68"/>
      <c r="S54" s="68"/>
      <c r="T54" s="68"/>
      <c r="U54" s="68"/>
      <c r="V54" s="68"/>
      <c r="W54" s="68"/>
      <c r="X54" s="68"/>
      <c r="Y54" s="68"/>
      <c r="Z54" s="68"/>
      <c r="AA54" s="68"/>
    </row>
    <row r="55" spans="1:27" ht="18" customHeight="1" x14ac:dyDescent="0.2">
      <c r="A55" s="74" t="s">
        <v>1132</v>
      </c>
      <c r="B55" s="74" t="s">
        <v>1133</v>
      </c>
      <c r="C55" s="74" t="s">
        <v>1134</v>
      </c>
      <c r="D55" s="74" t="s">
        <v>18</v>
      </c>
      <c r="E55" s="74" t="s">
        <v>1135</v>
      </c>
      <c r="F55" s="74" t="s">
        <v>1087</v>
      </c>
      <c r="G55" s="74" t="str">
        <f t="shared" si="1"/>
        <v>Quinta Legislatura (2007-2010)</v>
      </c>
      <c r="H55" s="68"/>
      <c r="I55" s="68"/>
      <c r="J55" s="68"/>
      <c r="K55" s="68"/>
      <c r="L55" s="68"/>
      <c r="M55" s="68"/>
      <c r="N55" s="68"/>
      <c r="O55" s="68"/>
      <c r="P55" s="68"/>
      <c r="Q55" s="68"/>
      <c r="R55" s="68"/>
      <c r="S55" s="68"/>
      <c r="T55" s="68"/>
      <c r="U55" s="68"/>
      <c r="V55" s="68"/>
      <c r="W55" s="68"/>
      <c r="X55" s="68"/>
      <c r="Y55" s="68"/>
      <c r="Z55" s="68"/>
      <c r="AA55" s="68"/>
    </row>
    <row r="56" spans="1:27" ht="18" customHeight="1" x14ac:dyDescent="0.2">
      <c r="A56" s="71" t="s">
        <v>1132</v>
      </c>
      <c r="B56" s="71" t="s">
        <v>1133</v>
      </c>
      <c r="C56" s="71" t="s">
        <v>1134</v>
      </c>
      <c r="D56" s="71" t="s">
        <v>18</v>
      </c>
      <c r="E56" s="71" t="s">
        <v>1135</v>
      </c>
      <c r="F56" s="71" t="s">
        <v>903</v>
      </c>
      <c r="G56" s="71" t="str">
        <f t="shared" si="1"/>
        <v>Quinta Legislatura (2007-2010)</v>
      </c>
      <c r="H56" s="68"/>
      <c r="I56" s="68"/>
      <c r="J56" s="68"/>
      <c r="K56" s="68"/>
      <c r="L56" s="68"/>
      <c r="M56" s="68"/>
      <c r="N56" s="68"/>
      <c r="O56" s="68"/>
      <c r="P56" s="68"/>
      <c r="Q56" s="68"/>
      <c r="R56" s="68"/>
      <c r="S56" s="68"/>
      <c r="T56" s="68"/>
      <c r="U56" s="68"/>
      <c r="V56" s="68"/>
      <c r="W56" s="68"/>
      <c r="X56" s="68"/>
      <c r="Y56" s="68"/>
      <c r="Z56" s="68"/>
      <c r="AA56" s="68"/>
    </row>
    <row r="57" spans="1:27" ht="18" customHeight="1" x14ac:dyDescent="0.2">
      <c r="A57" s="74" t="s">
        <v>1132</v>
      </c>
      <c r="B57" s="74" t="s">
        <v>1133</v>
      </c>
      <c r="C57" s="74" t="s">
        <v>1134</v>
      </c>
      <c r="D57" s="74" t="s">
        <v>18</v>
      </c>
      <c r="E57" s="74" t="s">
        <v>1135</v>
      </c>
      <c r="F57" s="74" t="s">
        <v>856</v>
      </c>
      <c r="G57" s="74" t="str">
        <f t="shared" si="1"/>
        <v>Quinta Legislatura (2007-2010)</v>
      </c>
      <c r="H57" s="68"/>
      <c r="I57" s="68"/>
      <c r="J57" s="68"/>
      <c r="K57" s="68"/>
      <c r="L57" s="68"/>
      <c r="M57" s="68"/>
      <c r="N57" s="68"/>
      <c r="O57" s="68"/>
      <c r="P57" s="68"/>
      <c r="Q57" s="68"/>
      <c r="R57" s="68"/>
      <c r="S57" s="68"/>
      <c r="T57" s="68"/>
      <c r="U57" s="68"/>
      <c r="V57" s="68"/>
      <c r="W57" s="68"/>
      <c r="X57" s="68"/>
      <c r="Y57" s="68"/>
      <c r="Z57" s="68"/>
      <c r="AA57" s="68"/>
    </row>
    <row r="58" spans="1:27" ht="18" customHeight="1" x14ac:dyDescent="0.2">
      <c r="A58" s="71" t="s">
        <v>1132</v>
      </c>
      <c r="B58" s="71" t="s">
        <v>1133</v>
      </c>
      <c r="C58" s="71" t="s">
        <v>1134</v>
      </c>
      <c r="D58" s="71" t="s">
        <v>18</v>
      </c>
      <c r="E58" s="71" t="s">
        <v>1135</v>
      </c>
      <c r="F58" s="71" t="s">
        <v>953</v>
      </c>
      <c r="G58" s="71" t="str">
        <f t="shared" si="1"/>
        <v>Quinta Legislatura (2007-2010)</v>
      </c>
      <c r="H58" s="68"/>
      <c r="I58" s="68"/>
      <c r="J58" s="68"/>
      <c r="K58" s="68"/>
      <c r="L58" s="68"/>
      <c r="M58" s="68"/>
      <c r="N58" s="68"/>
      <c r="O58" s="68"/>
      <c r="P58" s="68"/>
      <c r="Q58" s="68"/>
      <c r="R58" s="68"/>
      <c r="S58" s="68"/>
      <c r="T58" s="68"/>
      <c r="U58" s="68"/>
      <c r="V58" s="68"/>
      <c r="W58" s="68"/>
      <c r="X58" s="68"/>
      <c r="Y58" s="68"/>
      <c r="Z58" s="68"/>
      <c r="AA58" s="68"/>
    </row>
    <row r="59" spans="1:27" ht="18" customHeight="1" x14ac:dyDescent="0.2">
      <c r="A59" s="74" t="s">
        <v>1132</v>
      </c>
      <c r="B59" s="74" t="s">
        <v>1133</v>
      </c>
      <c r="C59" s="74" t="s">
        <v>1134</v>
      </c>
      <c r="D59" s="74" t="s">
        <v>18</v>
      </c>
      <c r="E59" s="74" t="s">
        <v>1135</v>
      </c>
      <c r="F59" s="74" t="s">
        <v>1166</v>
      </c>
      <c r="G59" s="74" t="str">
        <f t="shared" si="1"/>
        <v>Quinta Legislatura (2007-2010)</v>
      </c>
      <c r="H59" s="68"/>
      <c r="I59" s="68"/>
      <c r="J59" s="68"/>
      <c r="K59" s="68"/>
      <c r="L59" s="68"/>
      <c r="M59" s="68"/>
      <c r="N59" s="68"/>
      <c r="O59" s="68"/>
      <c r="P59" s="68"/>
      <c r="Q59" s="68"/>
      <c r="R59" s="68"/>
      <c r="S59" s="68"/>
      <c r="T59" s="68"/>
      <c r="U59" s="68"/>
      <c r="V59" s="68"/>
      <c r="W59" s="68"/>
      <c r="X59" s="68"/>
      <c r="Y59" s="68"/>
      <c r="Z59" s="68"/>
      <c r="AA59" s="68"/>
    </row>
    <row r="60" spans="1:27" ht="18" customHeight="1" x14ac:dyDescent="0.2">
      <c r="A60" s="71" t="s">
        <v>1132</v>
      </c>
      <c r="B60" s="71" t="s">
        <v>1133</v>
      </c>
      <c r="C60" s="71" t="s">
        <v>1134</v>
      </c>
      <c r="D60" s="71" t="s">
        <v>18</v>
      </c>
      <c r="E60" s="71" t="s">
        <v>1135</v>
      </c>
      <c r="F60" s="71" t="s">
        <v>1162</v>
      </c>
      <c r="G60" s="71" t="str">
        <f t="shared" si="1"/>
        <v>Quinta Legislatura (2007-2010)</v>
      </c>
      <c r="H60" s="68"/>
      <c r="I60" s="68"/>
      <c r="J60" s="68"/>
      <c r="K60" s="68"/>
      <c r="L60" s="68"/>
      <c r="M60" s="68"/>
      <c r="N60" s="68"/>
      <c r="O60" s="68"/>
      <c r="P60" s="68"/>
      <c r="Q60" s="68"/>
      <c r="R60" s="68"/>
      <c r="S60" s="68"/>
      <c r="T60" s="68"/>
      <c r="U60" s="68"/>
      <c r="V60" s="68"/>
      <c r="W60" s="68"/>
      <c r="X60" s="68"/>
      <c r="Y60" s="68"/>
      <c r="Z60" s="68"/>
      <c r="AA60" s="68"/>
    </row>
    <row r="61" spans="1:27" ht="18" customHeight="1" x14ac:dyDescent="0.2">
      <c r="A61" s="74" t="s">
        <v>1132</v>
      </c>
      <c r="B61" s="74" t="s">
        <v>1133</v>
      </c>
      <c r="C61" s="74" t="s">
        <v>1134</v>
      </c>
      <c r="D61" s="74" t="s">
        <v>18</v>
      </c>
      <c r="E61" s="74" t="s">
        <v>1135</v>
      </c>
      <c r="F61" s="74" t="s">
        <v>1167</v>
      </c>
      <c r="G61" s="74" t="str">
        <f t="shared" si="1"/>
        <v>Quinta Legislatura (2007-2010)</v>
      </c>
      <c r="H61" s="68"/>
      <c r="I61" s="68"/>
      <c r="J61" s="68"/>
      <c r="K61" s="68"/>
      <c r="L61" s="68"/>
      <c r="M61" s="68"/>
      <c r="N61" s="68"/>
      <c r="O61" s="68"/>
      <c r="P61" s="68"/>
      <c r="Q61" s="68"/>
      <c r="R61" s="68"/>
      <c r="S61" s="68"/>
      <c r="T61" s="68"/>
      <c r="U61" s="68"/>
      <c r="V61" s="68"/>
      <c r="W61" s="68"/>
      <c r="X61" s="68"/>
      <c r="Y61" s="68"/>
      <c r="Z61" s="68"/>
      <c r="AA61" s="68"/>
    </row>
    <row r="62" spans="1:27" ht="18" customHeight="1" x14ac:dyDescent="0.2">
      <c r="A62" s="71" t="s">
        <v>1132</v>
      </c>
      <c r="B62" s="71" t="s">
        <v>1133</v>
      </c>
      <c r="C62" s="71" t="s">
        <v>1134</v>
      </c>
      <c r="D62" s="71" t="s">
        <v>18</v>
      </c>
      <c r="E62" s="71" t="s">
        <v>1135</v>
      </c>
      <c r="F62" s="71" t="s">
        <v>1168</v>
      </c>
      <c r="G62" s="71" t="str">
        <f t="shared" si="1"/>
        <v>Quinta Legislatura (2007-2010)</v>
      </c>
      <c r="H62" s="68"/>
      <c r="I62" s="68"/>
      <c r="J62" s="68"/>
      <c r="K62" s="68"/>
      <c r="L62" s="68"/>
      <c r="M62" s="68"/>
      <c r="N62" s="68"/>
      <c r="O62" s="68"/>
      <c r="P62" s="68"/>
      <c r="Q62" s="68"/>
      <c r="R62" s="68"/>
      <c r="S62" s="68"/>
      <c r="T62" s="68"/>
      <c r="U62" s="68"/>
      <c r="V62" s="68"/>
      <c r="W62" s="68"/>
      <c r="X62" s="68"/>
      <c r="Y62" s="68"/>
      <c r="Z62" s="68"/>
      <c r="AA62" s="68"/>
    </row>
    <row r="63" spans="1:27" ht="18" customHeight="1" x14ac:dyDescent="0.2">
      <c r="A63" s="74" t="s">
        <v>1132</v>
      </c>
      <c r="B63" s="74" t="s">
        <v>1133</v>
      </c>
      <c r="C63" s="74" t="s">
        <v>1134</v>
      </c>
      <c r="D63" s="74" t="s">
        <v>18</v>
      </c>
      <c r="E63" s="74" t="s">
        <v>1135</v>
      </c>
      <c r="F63" s="74" t="s">
        <v>1139</v>
      </c>
      <c r="G63" s="74" t="str">
        <f t="shared" si="1"/>
        <v>Quinta Legislatura (2007-2010)</v>
      </c>
      <c r="H63" s="68"/>
      <c r="I63" s="68"/>
      <c r="J63" s="68"/>
      <c r="K63" s="68"/>
      <c r="L63" s="68"/>
      <c r="M63" s="68"/>
      <c r="N63" s="68"/>
      <c r="O63" s="68"/>
      <c r="P63" s="68"/>
      <c r="Q63" s="68"/>
      <c r="R63" s="68"/>
      <c r="S63" s="68"/>
      <c r="T63" s="68"/>
      <c r="U63" s="68"/>
      <c r="V63" s="68"/>
      <c r="W63" s="68"/>
      <c r="X63" s="68"/>
      <c r="Y63" s="68"/>
      <c r="Z63" s="68"/>
      <c r="AA63" s="68"/>
    </row>
    <row r="64" spans="1:27" ht="18" customHeight="1" x14ac:dyDescent="0.2">
      <c r="A64" s="71" t="s">
        <v>1132</v>
      </c>
      <c r="B64" s="71" t="s">
        <v>1133</v>
      </c>
      <c r="C64" s="71" t="s">
        <v>1134</v>
      </c>
      <c r="D64" s="71" t="s">
        <v>18</v>
      </c>
      <c r="E64" s="71" t="s">
        <v>1135</v>
      </c>
      <c r="F64" s="71" t="s">
        <v>1158</v>
      </c>
      <c r="G64" s="71" t="str">
        <f t="shared" si="1"/>
        <v>Quinta Legislatura (2007-2010)</v>
      </c>
      <c r="H64" s="68"/>
      <c r="I64" s="68"/>
      <c r="J64" s="68"/>
      <c r="K64" s="68"/>
      <c r="L64" s="68"/>
      <c r="M64" s="68"/>
      <c r="N64" s="68"/>
      <c r="O64" s="68"/>
      <c r="P64" s="68"/>
      <c r="Q64" s="68"/>
      <c r="R64" s="68"/>
      <c r="S64" s="68"/>
      <c r="T64" s="68"/>
      <c r="U64" s="68"/>
      <c r="V64" s="68"/>
      <c r="W64" s="68"/>
      <c r="X64" s="68"/>
      <c r="Y64" s="68"/>
      <c r="Z64" s="68"/>
      <c r="AA64" s="68"/>
    </row>
    <row r="65" spans="1:27" ht="18" customHeight="1" x14ac:dyDescent="0.2">
      <c r="A65" s="74" t="s">
        <v>1132</v>
      </c>
      <c r="B65" s="74" t="s">
        <v>1133</v>
      </c>
      <c r="C65" s="74" t="s">
        <v>1134</v>
      </c>
      <c r="D65" s="74" t="s">
        <v>18</v>
      </c>
      <c r="E65" s="74" t="s">
        <v>1135</v>
      </c>
      <c r="F65" s="74" t="s">
        <v>843</v>
      </c>
      <c r="G65" s="74" t="str">
        <f t="shared" si="1"/>
        <v>Quinta Legislatura (2007-2010)</v>
      </c>
      <c r="H65" s="68"/>
      <c r="I65" s="68"/>
      <c r="J65" s="68"/>
      <c r="K65" s="68"/>
      <c r="L65" s="68"/>
      <c r="M65" s="68"/>
      <c r="N65" s="68"/>
      <c r="O65" s="68"/>
      <c r="P65" s="68"/>
      <c r="Q65" s="68"/>
      <c r="R65" s="68"/>
      <c r="S65" s="68"/>
      <c r="T65" s="68"/>
      <c r="U65" s="68"/>
      <c r="V65" s="68"/>
      <c r="W65" s="68"/>
      <c r="X65" s="68"/>
      <c r="Y65" s="68"/>
      <c r="Z65" s="68"/>
      <c r="AA65" s="68"/>
    </row>
    <row r="66" spans="1:27" ht="18" customHeight="1" x14ac:dyDescent="0.2">
      <c r="A66" s="71" t="s">
        <v>1132</v>
      </c>
      <c r="B66" s="71" t="s">
        <v>1133</v>
      </c>
      <c r="C66" s="71" t="s">
        <v>1134</v>
      </c>
      <c r="D66" s="71" t="s">
        <v>18</v>
      </c>
      <c r="E66" s="71" t="s">
        <v>1135</v>
      </c>
      <c r="F66" s="71" t="s">
        <v>1144</v>
      </c>
      <c r="G66" s="71" t="str">
        <f t="shared" si="1"/>
        <v>Quinta Legislatura (2007-2010)</v>
      </c>
      <c r="H66" s="68"/>
      <c r="I66" s="68"/>
      <c r="J66" s="68"/>
      <c r="K66" s="68"/>
      <c r="L66" s="68"/>
      <c r="M66" s="68"/>
      <c r="N66" s="68"/>
      <c r="O66" s="68"/>
      <c r="P66" s="68"/>
      <c r="Q66" s="68"/>
      <c r="R66" s="68"/>
      <c r="S66" s="68"/>
      <c r="T66" s="68"/>
      <c r="U66" s="68"/>
      <c r="V66" s="68"/>
      <c r="W66" s="68"/>
      <c r="X66" s="68"/>
      <c r="Y66" s="68"/>
      <c r="Z66" s="68"/>
      <c r="AA66" s="68"/>
    </row>
    <row r="67" spans="1:27" ht="18" customHeight="1" x14ac:dyDescent="0.2">
      <c r="A67" s="74" t="s">
        <v>1132</v>
      </c>
      <c r="B67" s="74" t="s">
        <v>1133</v>
      </c>
      <c r="C67" s="74" t="s">
        <v>1134</v>
      </c>
      <c r="D67" s="74" t="s">
        <v>18</v>
      </c>
      <c r="E67" s="74" t="s">
        <v>1135</v>
      </c>
      <c r="F67" s="74" t="s">
        <v>1159</v>
      </c>
      <c r="G67" s="74" t="str">
        <f t="shared" si="1"/>
        <v>Quinta Legislatura (2007-2010)</v>
      </c>
      <c r="H67" s="68"/>
      <c r="I67" s="68"/>
      <c r="J67" s="68"/>
      <c r="K67" s="68"/>
      <c r="L67" s="68"/>
      <c r="M67" s="68"/>
      <c r="N67" s="68"/>
      <c r="O67" s="68"/>
      <c r="P67" s="68"/>
      <c r="Q67" s="68"/>
      <c r="R67" s="68"/>
      <c r="S67" s="68"/>
      <c r="T67" s="68"/>
      <c r="U67" s="68"/>
      <c r="V67" s="68"/>
      <c r="W67" s="68"/>
      <c r="X67" s="68"/>
      <c r="Y67" s="68"/>
      <c r="Z67" s="68"/>
      <c r="AA67" s="68"/>
    </row>
    <row r="68" spans="1:27" ht="18" customHeight="1" x14ac:dyDescent="0.2">
      <c r="A68" s="71" t="s">
        <v>1132</v>
      </c>
      <c r="B68" s="71" t="s">
        <v>1133</v>
      </c>
      <c r="C68" s="71" t="s">
        <v>1134</v>
      </c>
      <c r="D68" s="71" t="s">
        <v>18</v>
      </c>
      <c r="E68" s="71" t="s">
        <v>1135</v>
      </c>
      <c r="F68" s="71" t="s">
        <v>1161</v>
      </c>
      <c r="G68" s="71" t="str">
        <f t="shared" si="1"/>
        <v>Quinta Legislatura (2007-2010)</v>
      </c>
      <c r="H68" s="68"/>
      <c r="I68" s="68"/>
      <c r="J68" s="68"/>
      <c r="K68" s="68"/>
      <c r="L68" s="68"/>
      <c r="M68" s="68"/>
      <c r="N68" s="68"/>
      <c r="O68" s="68"/>
      <c r="P68" s="68"/>
      <c r="Q68" s="68"/>
      <c r="R68" s="68"/>
      <c r="S68" s="68"/>
      <c r="T68" s="68"/>
      <c r="U68" s="68"/>
      <c r="V68" s="68"/>
      <c r="W68" s="68"/>
      <c r="X68" s="68"/>
      <c r="Y68" s="68"/>
      <c r="Z68" s="68"/>
      <c r="AA68" s="68"/>
    </row>
    <row r="69" spans="1:27" ht="18" customHeight="1" x14ac:dyDescent="0.2">
      <c r="A69" s="74" t="s">
        <v>1132</v>
      </c>
      <c r="B69" s="74" t="s">
        <v>1133</v>
      </c>
      <c r="C69" s="74" t="s">
        <v>1134</v>
      </c>
      <c r="D69" s="74" t="s">
        <v>18</v>
      </c>
      <c r="E69" s="74" t="s">
        <v>1135</v>
      </c>
      <c r="F69" s="74" t="s">
        <v>1114</v>
      </c>
      <c r="G69" s="74" t="str">
        <f t="shared" si="1"/>
        <v>Quinta Legislatura (2007-2010)</v>
      </c>
      <c r="H69" s="68"/>
      <c r="I69" s="68"/>
      <c r="J69" s="68"/>
      <c r="K69" s="68"/>
      <c r="L69" s="68"/>
      <c r="M69" s="68"/>
      <c r="N69" s="68"/>
      <c r="O69" s="68"/>
      <c r="P69" s="68"/>
      <c r="Q69" s="68"/>
      <c r="R69" s="68"/>
      <c r="S69" s="68"/>
      <c r="T69" s="68"/>
      <c r="U69" s="68"/>
      <c r="V69" s="68"/>
      <c r="W69" s="68"/>
      <c r="X69" s="68"/>
      <c r="Y69" s="68"/>
      <c r="Z69" s="68"/>
      <c r="AA69" s="68"/>
    </row>
    <row r="70" spans="1:27" ht="18" customHeight="1" x14ac:dyDescent="0.2">
      <c r="A70" s="71" t="s">
        <v>1132</v>
      </c>
      <c r="B70" s="71" t="s">
        <v>1133</v>
      </c>
      <c r="C70" s="71" t="s">
        <v>1134</v>
      </c>
      <c r="D70" s="71" t="s">
        <v>18</v>
      </c>
      <c r="E70" s="71" t="s">
        <v>1135</v>
      </c>
      <c r="F70" s="71" t="s">
        <v>1089</v>
      </c>
      <c r="G70" s="71" t="str">
        <f t="shared" si="1"/>
        <v>Quinta Legislatura (2007-2010)</v>
      </c>
      <c r="H70" s="68"/>
      <c r="I70" s="68"/>
      <c r="J70" s="68"/>
      <c r="K70" s="68"/>
      <c r="L70" s="68"/>
      <c r="M70" s="68"/>
      <c r="N70" s="68"/>
      <c r="O70" s="68"/>
      <c r="P70" s="68"/>
      <c r="Q70" s="68"/>
      <c r="R70" s="68"/>
      <c r="S70" s="68"/>
      <c r="T70" s="68"/>
      <c r="U70" s="68"/>
      <c r="V70" s="68"/>
      <c r="W70" s="68"/>
      <c r="X70" s="68"/>
      <c r="Y70" s="68"/>
      <c r="Z70" s="68"/>
      <c r="AA70" s="68"/>
    </row>
    <row r="71" spans="1:27" ht="18" customHeight="1" x14ac:dyDescent="0.2">
      <c r="A71" s="74" t="s">
        <v>1132</v>
      </c>
      <c r="B71" s="74" t="s">
        <v>1133</v>
      </c>
      <c r="C71" s="74" t="s">
        <v>1134</v>
      </c>
      <c r="D71" s="74" t="s">
        <v>18</v>
      </c>
      <c r="E71" s="74" t="s">
        <v>1135</v>
      </c>
      <c r="F71" s="74" t="s">
        <v>1155</v>
      </c>
      <c r="G71" s="74" t="str">
        <f t="shared" si="1"/>
        <v>Quinta Legislatura (2007-2010)</v>
      </c>
      <c r="H71" s="68"/>
      <c r="I71" s="68"/>
      <c r="J71" s="68"/>
      <c r="K71" s="68"/>
      <c r="L71" s="68"/>
      <c r="M71" s="68"/>
      <c r="N71" s="68"/>
      <c r="O71" s="68"/>
      <c r="P71" s="68"/>
      <c r="Q71" s="68"/>
      <c r="R71" s="68"/>
      <c r="S71" s="68"/>
      <c r="T71" s="68"/>
      <c r="U71" s="68"/>
      <c r="V71" s="68"/>
      <c r="W71" s="68"/>
      <c r="X71" s="68"/>
      <c r="Y71" s="68"/>
      <c r="Z71" s="68"/>
      <c r="AA71" s="68"/>
    </row>
    <row r="72" spans="1:27" ht="18" customHeight="1" x14ac:dyDescent="0.2">
      <c r="A72" s="71" t="s">
        <v>1132</v>
      </c>
      <c r="B72" s="71" t="s">
        <v>1133</v>
      </c>
      <c r="C72" s="71" t="s">
        <v>1134</v>
      </c>
      <c r="D72" s="71" t="s">
        <v>18</v>
      </c>
      <c r="E72" s="71" t="s">
        <v>1135</v>
      </c>
      <c r="F72" s="71" t="s">
        <v>1088</v>
      </c>
      <c r="G72" s="71" t="str">
        <f t="shared" si="1"/>
        <v>Quinta Legislatura (2007-2010)</v>
      </c>
      <c r="H72" s="68"/>
      <c r="I72" s="68"/>
      <c r="J72" s="68"/>
      <c r="K72" s="68"/>
      <c r="L72" s="68"/>
      <c r="M72" s="68"/>
      <c r="N72" s="68"/>
      <c r="O72" s="68"/>
      <c r="P72" s="68"/>
      <c r="Q72" s="68"/>
      <c r="R72" s="68"/>
      <c r="S72" s="68"/>
      <c r="T72" s="68"/>
      <c r="U72" s="68"/>
      <c r="V72" s="68"/>
      <c r="W72" s="68"/>
      <c r="X72" s="68"/>
      <c r="Y72" s="68"/>
      <c r="Z72" s="68"/>
      <c r="AA72" s="68"/>
    </row>
    <row r="73" spans="1:27" ht="18" customHeight="1" x14ac:dyDescent="0.2">
      <c r="A73" s="74" t="s">
        <v>1137</v>
      </c>
      <c r="B73" s="73" t="s">
        <v>598</v>
      </c>
      <c r="C73" s="73" t="s">
        <v>1138</v>
      </c>
      <c r="D73" s="74" t="s">
        <v>16</v>
      </c>
      <c r="E73" s="73" t="s">
        <v>1139</v>
      </c>
      <c r="F73" s="73" t="s">
        <v>1156</v>
      </c>
      <c r="G73" s="73" t="str">
        <f t="shared" ref="G73:G96" si="2">IF(ISNUMBER(SEARCH("2009",A73)),"Quinta Legislatura (2007-2010)","")</f>
        <v>Quinta Legislatura (2007-2010)</v>
      </c>
      <c r="H73" s="68"/>
      <c r="I73" s="68"/>
      <c r="J73" s="68"/>
      <c r="K73" s="68"/>
      <c r="L73" s="68"/>
      <c r="M73" s="68"/>
      <c r="N73" s="68"/>
      <c r="O73" s="68"/>
      <c r="P73" s="68"/>
      <c r="Q73" s="68"/>
      <c r="R73" s="68"/>
      <c r="S73" s="68"/>
      <c r="T73" s="68"/>
      <c r="U73" s="68"/>
      <c r="V73" s="68"/>
      <c r="W73" s="68"/>
      <c r="X73" s="68"/>
      <c r="Y73" s="68"/>
      <c r="Z73" s="68"/>
      <c r="AA73" s="68"/>
    </row>
    <row r="74" spans="1:27" ht="18" customHeight="1" x14ac:dyDescent="0.2">
      <c r="A74" s="76" t="s">
        <v>1137</v>
      </c>
      <c r="B74" s="76" t="s">
        <v>598</v>
      </c>
      <c r="C74" s="76" t="s">
        <v>1138</v>
      </c>
      <c r="D74" s="71" t="s">
        <v>16</v>
      </c>
      <c r="E74" s="76" t="s">
        <v>1139</v>
      </c>
      <c r="F74" s="76" t="s">
        <v>1155</v>
      </c>
      <c r="G74" s="76" t="str">
        <f t="shared" si="2"/>
        <v>Quinta Legislatura (2007-2010)</v>
      </c>
      <c r="H74" s="68"/>
      <c r="I74" s="68"/>
      <c r="J74" s="68"/>
      <c r="K74" s="68"/>
      <c r="L74" s="68"/>
      <c r="M74" s="68"/>
      <c r="N74" s="68"/>
      <c r="O74" s="68"/>
      <c r="P74" s="68"/>
      <c r="Q74" s="68"/>
      <c r="R74" s="68"/>
      <c r="S74" s="68"/>
      <c r="T74" s="68"/>
      <c r="U74" s="68"/>
      <c r="V74" s="68"/>
      <c r="W74" s="68"/>
      <c r="X74" s="68"/>
      <c r="Y74" s="68"/>
      <c r="Z74" s="68"/>
      <c r="AA74" s="68"/>
    </row>
    <row r="75" spans="1:27" ht="18" customHeight="1" x14ac:dyDescent="0.2">
      <c r="A75" s="74" t="s">
        <v>1137</v>
      </c>
      <c r="B75" s="73" t="s">
        <v>598</v>
      </c>
      <c r="C75" s="73" t="s">
        <v>1138</v>
      </c>
      <c r="D75" s="74" t="s">
        <v>16</v>
      </c>
      <c r="E75" s="73" t="s">
        <v>1139</v>
      </c>
      <c r="F75" s="73" t="s">
        <v>1144</v>
      </c>
      <c r="G75" s="73" t="str">
        <f t="shared" si="2"/>
        <v>Quinta Legislatura (2007-2010)</v>
      </c>
      <c r="H75" s="68"/>
      <c r="I75" s="68"/>
      <c r="J75" s="68"/>
      <c r="K75" s="68"/>
      <c r="L75" s="68"/>
      <c r="M75" s="68"/>
      <c r="N75" s="68"/>
      <c r="O75" s="68"/>
      <c r="P75" s="68"/>
      <c r="Q75" s="68"/>
      <c r="R75" s="68"/>
      <c r="S75" s="68"/>
      <c r="T75" s="68"/>
      <c r="U75" s="68"/>
      <c r="V75" s="68"/>
      <c r="W75" s="68"/>
      <c r="X75" s="68"/>
      <c r="Y75" s="68"/>
      <c r="Z75" s="68"/>
      <c r="AA75" s="68"/>
    </row>
    <row r="76" spans="1:27" ht="18" customHeight="1" x14ac:dyDescent="0.2">
      <c r="A76" s="76" t="s">
        <v>1137</v>
      </c>
      <c r="B76" s="76" t="s">
        <v>598</v>
      </c>
      <c r="C76" s="76" t="s">
        <v>1138</v>
      </c>
      <c r="D76" s="71" t="s">
        <v>16</v>
      </c>
      <c r="E76" s="76" t="s">
        <v>1139</v>
      </c>
      <c r="F76" s="76" t="s">
        <v>948</v>
      </c>
      <c r="G76" s="76" t="str">
        <f t="shared" si="2"/>
        <v>Quinta Legislatura (2007-2010)</v>
      </c>
      <c r="H76" s="68"/>
      <c r="I76" s="68"/>
      <c r="J76" s="68"/>
      <c r="K76" s="68"/>
      <c r="L76" s="68"/>
      <c r="M76" s="68"/>
      <c r="N76" s="68"/>
      <c r="O76" s="68"/>
      <c r="P76" s="68"/>
      <c r="Q76" s="68"/>
      <c r="R76" s="68"/>
      <c r="S76" s="68"/>
      <c r="T76" s="68"/>
      <c r="U76" s="68"/>
      <c r="V76" s="68"/>
      <c r="W76" s="68"/>
      <c r="X76" s="68"/>
      <c r="Y76" s="68"/>
      <c r="Z76" s="68"/>
      <c r="AA76" s="68"/>
    </row>
    <row r="77" spans="1:27" ht="18" customHeight="1" x14ac:dyDescent="0.2">
      <c r="A77" s="74" t="s">
        <v>1137</v>
      </c>
      <c r="B77" s="74" t="s">
        <v>598</v>
      </c>
      <c r="C77" s="74" t="s">
        <v>1138</v>
      </c>
      <c r="D77" s="74" t="s">
        <v>16</v>
      </c>
      <c r="E77" s="74" t="s">
        <v>1139</v>
      </c>
      <c r="F77" s="74" t="s">
        <v>1091</v>
      </c>
      <c r="G77" s="74" t="str">
        <f t="shared" si="2"/>
        <v>Quinta Legislatura (2007-2010)</v>
      </c>
      <c r="H77" s="68"/>
      <c r="I77" s="68"/>
      <c r="J77" s="68"/>
      <c r="K77" s="68"/>
      <c r="L77" s="68"/>
      <c r="M77" s="68"/>
      <c r="N77" s="68"/>
      <c r="O77" s="68"/>
      <c r="P77" s="68"/>
      <c r="Q77" s="68"/>
      <c r="R77" s="68"/>
      <c r="S77" s="68"/>
      <c r="T77" s="68"/>
      <c r="U77" s="68"/>
      <c r="V77" s="68"/>
      <c r="W77" s="68"/>
      <c r="X77" s="68"/>
      <c r="Y77" s="68"/>
      <c r="Z77" s="68"/>
      <c r="AA77" s="68"/>
    </row>
    <row r="78" spans="1:27" ht="18" customHeight="1" x14ac:dyDescent="0.2">
      <c r="A78" s="71" t="s">
        <v>1141</v>
      </c>
      <c r="B78" s="71" t="s">
        <v>1142</v>
      </c>
      <c r="C78" s="71" t="s">
        <v>1143</v>
      </c>
      <c r="D78" s="71" t="s">
        <v>19</v>
      </c>
      <c r="E78" s="71" t="s">
        <v>1144</v>
      </c>
      <c r="F78" s="71" t="s">
        <v>1154</v>
      </c>
      <c r="G78" s="71" t="str">
        <f t="shared" si="2"/>
        <v>Quinta Legislatura (2007-2010)</v>
      </c>
      <c r="H78" s="68"/>
      <c r="I78" s="68"/>
      <c r="J78" s="68"/>
      <c r="K78" s="68"/>
      <c r="L78" s="68"/>
      <c r="M78" s="68"/>
      <c r="N78" s="68"/>
      <c r="O78" s="68"/>
      <c r="P78" s="68"/>
      <c r="Q78" s="68"/>
      <c r="R78" s="68"/>
      <c r="S78" s="68"/>
      <c r="T78" s="68"/>
      <c r="U78" s="68"/>
      <c r="V78" s="68"/>
      <c r="W78" s="68"/>
      <c r="X78" s="68"/>
      <c r="Y78" s="68"/>
      <c r="Z78" s="68"/>
      <c r="AA78" s="68"/>
    </row>
    <row r="79" spans="1:27" ht="18" customHeight="1" x14ac:dyDescent="0.2">
      <c r="A79" s="74" t="s">
        <v>1141</v>
      </c>
      <c r="B79" s="74" t="s">
        <v>1142</v>
      </c>
      <c r="C79" s="74" t="s">
        <v>1143</v>
      </c>
      <c r="D79" s="74" t="s">
        <v>19</v>
      </c>
      <c r="E79" s="74" t="s">
        <v>1144</v>
      </c>
      <c r="F79" s="74" t="s">
        <v>1086</v>
      </c>
      <c r="G79" s="74" t="str">
        <f t="shared" si="2"/>
        <v>Quinta Legislatura (2007-2010)</v>
      </c>
      <c r="H79" s="68"/>
      <c r="I79" s="68"/>
      <c r="J79" s="68"/>
      <c r="K79" s="68"/>
      <c r="L79" s="68"/>
      <c r="M79" s="68"/>
      <c r="N79" s="68"/>
      <c r="O79" s="68"/>
      <c r="P79" s="68"/>
      <c r="Q79" s="68"/>
      <c r="R79" s="68"/>
      <c r="S79" s="68"/>
      <c r="T79" s="68"/>
      <c r="U79" s="68"/>
      <c r="V79" s="68"/>
      <c r="W79" s="68"/>
      <c r="X79" s="68"/>
      <c r="Y79" s="68"/>
      <c r="Z79" s="68"/>
      <c r="AA79" s="68"/>
    </row>
    <row r="80" spans="1:27" ht="18" customHeight="1" x14ac:dyDescent="0.2">
      <c r="A80" s="71" t="s">
        <v>1141</v>
      </c>
      <c r="B80" s="71" t="s">
        <v>1142</v>
      </c>
      <c r="C80" s="71" t="s">
        <v>1143</v>
      </c>
      <c r="D80" s="71" t="s">
        <v>19</v>
      </c>
      <c r="E80" s="71" t="s">
        <v>1144</v>
      </c>
      <c r="F80" s="71" t="s">
        <v>1085</v>
      </c>
      <c r="G80" s="71" t="str">
        <f t="shared" si="2"/>
        <v>Quinta Legislatura (2007-2010)</v>
      </c>
      <c r="H80" s="68"/>
      <c r="I80" s="68"/>
      <c r="J80" s="68"/>
      <c r="K80" s="68"/>
      <c r="L80" s="68"/>
      <c r="M80" s="68"/>
      <c r="N80" s="68"/>
      <c r="O80" s="68"/>
      <c r="P80" s="68"/>
      <c r="Q80" s="68"/>
      <c r="R80" s="68"/>
      <c r="S80" s="68"/>
      <c r="T80" s="68"/>
      <c r="U80" s="68"/>
      <c r="V80" s="68"/>
      <c r="W80" s="68"/>
      <c r="X80" s="68"/>
      <c r="Y80" s="68"/>
      <c r="Z80" s="68"/>
      <c r="AA80" s="68"/>
    </row>
    <row r="81" spans="1:27" ht="18" customHeight="1" x14ac:dyDescent="0.2">
      <c r="A81" s="74" t="s">
        <v>1141</v>
      </c>
      <c r="B81" s="74" t="s">
        <v>1142</v>
      </c>
      <c r="C81" s="74" t="s">
        <v>1143</v>
      </c>
      <c r="D81" s="74" t="s">
        <v>19</v>
      </c>
      <c r="E81" s="74" t="s">
        <v>1144</v>
      </c>
      <c r="F81" s="74" t="s">
        <v>1165</v>
      </c>
      <c r="G81" s="74" t="str">
        <f t="shared" si="2"/>
        <v>Quinta Legislatura (2007-2010)</v>
      </c>
      <c r="H81" s="68"/>
      <c r="I81" s="68"/>
      <c r="J81" s="68"/>
      <c r="K81" s="68"/>
      <c r="L81" s="68"/>
      <c r="M81" s="68"/>
      <c r="N81" s="68"/>
      <c r="O81" s="68"/>
      <c r="P81" s="68"/>
      <c r="Q81" s="68"/>
      <c r="R81" s="68"/>
      <c r="S81" s="68"/>
      <c r="T81" s="68"/>
      <c r="U81" s="68"/>
      <c r="V81" s="68"/>
      <c r="W81" s="68"/>
      <c r="X81" s="68"/>
      <c r="Y81" s="68"/>
      <c r="Z81" s="68"/>
      <c r="AA81" s="68"/>
    </row>
    <row r="82" spans="1:27" ht="18" customHeight="1" x14ac:dyDescent="0.2">
      <c r="A82" s="71" t="s">
        <v>1141</v>
      </c>
      <c r="B82" s="71" t="s">
        <v>1142</v>
      </c>
      <c r="C82" s="71" t="s">
        <v>1143</v>
      </c>
      <c r="D82" s="71" t="s">
        <v>19</v>
      </c>
      <c r="E82" s="71" t="s">
        <v>1144</v>
      </c>
      <c r="F82" s="71" t="s">
        <v>1135</v>
      </c>
      <c r="G82" s="71" t="str">
        <f t="shared" si="2"/>
        <v>Quinta Legislatura (2007-2010)</v>
      </c>
      <c r="H82" s="68"/>
      <c r="I82" s="68"/>
      <c r="J82" s="68"/>
      <c r="K82" s="68"/>
      <c r="L82" s="68"/>
      <c r="M82" s="68"/>
      <c r="N82" s="68"/>
      <c r="O82" s="68"/>
      <c r="P82" s="68"/>
      <c r="Q82" s="68"/>
      <c r="R82" s="68"/>
      <c r="S82" s="68"/>
      <c r="T82" s="68"/>
      <c r="U82" s="68"/>
      <c r="V82" s="68"/>
      <c r="W82" s="68"/>
      <c r="X82" s="68"/>
      <c r="Y82" s="68"/>
      <c r="Z82" s="68"/>
      <c r="AA82" s="68"/>
    </row>
    <row r="83" spans="1:27" ht="18" customHeight="1" x14ac:dyDescent="0.2">
      <c r="A83" s="74" t="s">
        <v>1141</v>
      </c>
      <c r="B83" s="74" t="s">
        <v>1142</v>
      </c>
      <c r="C83" s="74" t="s">
        <v>1143</v>
      </c>
      <c r="D83" s="74" t="s">
        <v>19</v>
      </c>
      <c r="E83" s="74" t="s">
        <v>1144</v>
      </c>
      <c r="F83" s="74" t="s">
        <v>1087</v>
      </c>
      <c r="G83" s="74" t="str">
        <f t="shared" si="2"/>
        <v>Quinta Legislatura (2007-2010)</v>
      </c>
      <c r="H83" s="68"/>
      <c r="I83" s="68"/>
      <c r="J83" s="68"/>
      <c r="K83" s="68"/>
      <c r="L83" s="68"/>
      <c r="M83" s="68"/>
      <c r="N83" s="68"/>
      <c r="O83" s="68"/>
      <c r="P83" s="68"/>
      <c r="Q83" s="68"/>
      <c r="R83" s="68"/>
      <c r="S83" s="68"/>
      <c r="T83" s="68"/>
      <c r="U83" s="68"/>
      <c r="V83" s="68"/>
      <c r="W83" s="68"/>
      <c r="X83" s="68"/>
      <c r="Y83" s="68"/>
      <c r="Z83" s="68"/>
      <c r="AA83" s="68"/>
    </row>
    <row r="84" spans="1:27" ht="18" customHeight="1" x14ac:dyDescent="0.2">
      <c r="A84" s="71" t="s">
        <v>1141</v>
      </c>
      <c r="B84" s="71" t="s">
        <v>1142</v>
      </c>
      <c r="C84" s="71" t="s">
        <v>1143</v>
      </c>
      <c r="D84" s="71" t="s">
        <v>19</v>
      </c>
      <c r="E84" s="71" t="s">
        <v>1144</v>
      </c>
      <c r="F84" s="71" t="s">
        <v>452</v>
      </c>
      <c r="G84" s="71" t="str">
        <f t="shared" si="2"/>
        <v>Quinta Legislatura (2007-2010)</v>
      </c>
      <c r="H84" s="68"/>
      <c r="I84" s="68"/>
      <c r="J84" s="68"/>
      <c r="K84" s="68"/>
      <c r="L84" s="68"/>
      <c r="M84" s="68"/>
      <c r="N84" s="68"/>
      <c r="O84" s="68"/>
      <c r="P84" s="68"/>
      <c r="Q84" s="68"/>
      <c r="R84" s="68"/>
      <c r="S84" s="68"/>
      <c r="T84" s="68"/>
      <c r="U84" s="68"/>
      <c r="V84" s="68"/>
      <c r="W84" s="68"/>
      <c r="X84" s="68"/>
      <c r="Y84" s="68"/>
      <c r="Z84" s="68"/>
      <c r="AA84" s="68"/>
    </row>
    <row r="85" spans="1:27" ht="18" customHeight="1" x14ac:dyDescent="0.2">
      <c r="A85" s="74" t="s">
        <v>1141</v>
      </c>
      <c r="B85" s="74" t="s">
        <v>1142</v>
      </c>
      <c r="C85" s="74" t="s">
        <v>1143</v>
      </c>
      <c r="D85" s="74" t="s">
        <v>19</v>
      </c>
      <c r="E85" s="74" t="s">
        <v>1144</v>
      </c>
      <c r="F85" s="74" t="s">
        <v>856</v>
      </c>
      <c r="G85" s="74" t="str">
        <f t="shared" si="2"/>
        <v>Quinta Legislatura (2007-2010)</v>
      </c>
      <c r="H85" s="68"/>
      <c r="I85" s="68"/>
      <c r="J85" s="68"/>
      <c r="K85" s="68"/>
      <c r="L85" s="68"/>
      <c r="M85" s="68"/>
      <c r="N85" s="68"/>
      <c r="O85" s="68"/>
      <c r="P85" s="68"/>
      <c r="Q85" s="68"/>
      <c r="R85" s="68"/>
      <c r="S85" s="68"/>
      <c r="T85" s="68"/>
      <c r="U85" s="68"/>
      <c r="V85" s="68"/>
      <c r="W85" s="68"/>
      <c r="X85" s="68"/>
      <c r="Y85" s="68"/>
      <c r="Z85" s="68"/>
      <c r="AA85" s="68"/>
    </row>
    <row r="86" spans="1:27" ht="18" customHeight="1" x14ac:dyDescent="0.2">
      <c r="A86" s="71" t="s">
        <v>1141</v>
      </c>
      <c r="B86" s="71" t="s">
        <v>1142</v>
      </c>
      <c r="C86" s="71" t="s">
        <v>1143</v>
      </c>
      <c r="D86" s="71" t="s">
        <v>19</v>
      </c>
      <c r="E86" s="71" t="s">
        <v>1144</v>
      </c>
      <c r="F86" s="71" t="s">
        <v>1157</v>
      </c>
      <c r="G86" s="71" t="str">
        <f t="shared" si="2"/>
        <v>Quinta Legislatura (2007-2010)</v>
      </c>
      <c r="H86" s="68"/>
      <c r="I86" s="68"/>
      <c r="J86" s="68"/>
      <c r="K86" s="68"/>
      <c r="L86" s="68"/>
      <c r="M86" s="68"/>
      <c r="N86" s="68"/>
      <c r="O86" s="68"/>
      <c r="P86" s="68"/>
      <c r="Q86" s="68"/>
      <c r="R86" s="68"/>
      <c r="S86" s="68"/>
      <c r="T86" s="68"/>
      <c r="U86" s="68"/>
      <c r="V86" s="68"/>
      <c r="W86" s="68"/>
      <c r="X86" s="68"/>
      <c r="Y86" s="68"/>
      <c r="Z86" s="68"/>
      <c r="AA86" s="68"/>
    </row>
    <row r="87" spans="1:27" ht="18" customHeight="1" x14ac:dyDescent="0.2">
      <c r="A87" s="74" t="s">
        <v>1141</v>
      </c>
      <c r="B87" s="74" t="s">
        <v>1142</v>
      </c>
      <c r="C87" s="74" t="s">
        <v>1143</v>
      </c>
      <c r="D87" s="74" t="s">
        <v>19</v>
      </c>
      <c r="E87" s="74" t="s">
        <v>1144</v>
      </c>
      <c r="F87" s="74" t="s">
        <v>1169</v>
      </c>
      <c r="G87" s="74" t="str">
        <f t="shared" si="2"/>
        <v>Quinta Legislatura (2007-2010)</v>
      </c>
      <c r="H87" s="68"/>
      <c r="I87" s="68"/>
      <c r="J87" s="68"/>
      <c r="K87" s="68"/>
      <c r="L87" s="68"/>
      <c r="M87" s="68"/>
      <c r="N87" s="68"/>
      <c r="O87" s="68"/>
      <c r="P87" s="68"/>
      <c r="Q87" s="68"/>
      <c r="R87" s="68"/>
      <c r="S87" s="68"/>
      <c r="T87" s="68"/>
      <c r="U87" s="68"/>
      <c r="V87" s="68"/>
      <c r="W87" s="68"/>
      <c r="X87" s="68"/>
      <c r="Y87" s="68"/>
      <c r="Z87" s="68"/>
      <c r="AA87" s="68"/>
    </row>
    <row r="88" spans="1:27" ht="18" customHeight="1" x14ac:dyDescent="0.2">
      <c r="A88" s="71" t="s">
        <v>1141</v>
      </c>
      <c r="B88" s="71" t="s">
        <v>1142</v>
      </c>
      <c r="C88" s="71" t="s">
        <v>1143</v>
      </c>
      <c r="D88" s="71" t="s">
        <v>19</v>
      </c>
      <c r="E88" s="71" t="s">
        <v>1144</v>
      </c>
      <c r="F88" s="71" t="s">
        <v>953</v>
      </c>
      <c r="G88" s="71" t="str">
        <f t="shared" si="2"/>
        <v>Quinta Legislatura (2007-2010)</v>
      </c>
      <c r="H88" s="68"/>
      <c r="I88" s="68"/>
      <c r="J88" s="68"/>
      <c r="K88" s="68"/>
      <c r="L88" s="68"/>
      <c r="M88" s="68"/>
      <c r="N88" s="68"/>
      <c r="O88" s="68"/>
      <c r="P88" s="68"/>
      <c r="Q88" s="68"/>
      <c r="R88" s="68"/>
      <c r="S88" s="68"/>
      <c r="T88" s="68"/>
      <c r="U88" s="68"/>
      <c r="V88" s="68"/>
      <c r="W88" s="68"/>
      <c r="X88" s="68"/>
      <c r="Y88" s="68"/>
      <c r="Z88" s="68"/>
      <c r="AA88" s="68"/>
    </row>
    <row r="89" spans="1:27" ht="18" customHeight="1" x14ac:dyDescent="0.2">
      <c r="A89" s="74" t="s">
        <v>1141</v>
      </c>
      <c r="B89" s="74" t="s">
        <v>1142</v>
      </c>
      <c r="C89" s="74" t="s">
        <v>1143</v>
      </c>
      <c r="D89" s="74" t="s">
        <v>19</v>
      </c>
      <c r="E89" s="74" t="s">
        <v>1144</v>
      </c>
      <c r="F89" s="74" t="s">
        <v>1139</v>
      </c>
      <c r="G89" s="74" t="str">
        <f t="shared" si="2"/>
        <v>Quinta Legislatura (2007-2010)</v>
      </c>
      <c r="H89" s="68"/>
      <c r="I89" s="68"/>
      <c r="J89" s="68"/>
      <c r="K89" s="68"/>
      <c r="L89" s="68"/>
      <c r="M89" s="68"/>
      <c r="N89" s="68"/>
      <c r="O89" s="68"/>
      <c r="P89" s="68"/>
      <c r="Q89" s="68"/>
      <c r="R89" s="68"/>
      <c r="S89" s="68"/>
      <c r="T89" s="68"/>
      <c r="U89" s="68"/>
      <c r="V89" s="68"/>
      <c r="W89" s="68"/>
      <c r="X89" s="68"/>
      <c r="Y89" s="68"/>
      <c r="Z89" s="68"/>
      <c r="AA89" s="68"/>
    </row>
    <row r="90" spans="1:27" ht="18" customHeight="1" x14ac:dyDescent="0.2">
      <c r="A90" s="71" t="s">
        <v>1141</v>
      </c>
      <c r="B90" s="71" t="s">
        <v>1142</v>
      </c>
      <c r="C90" s="71" t="s">
        <v>1143</v>
      </c>
      <c r="D90" s="71" t="s">
        <v>19</v>
      </c>
      <c r="E90" s="71" t="s">
        <v>1144</v>
      </c>
      <c r="F90" s="71" t="s">
        <v>1158</v>
      </c>
      <c r="G90" s="71" t="str">
        <f t="shared" si="2"/>
        <v>Quinta Legislatura (2007-2010)</v>
      </c>
      <c r="H90" s="68"/>
      <c r="I90" s="68"/>
      <c r="J90" s="68"/>
      <c r="K90" s="68"/>
      <c r="L90" s="68"/>
      <c r="M90" s="68"/>
      <c r="N90" s="68"/>
      <c r="O90" s="68"/>
      <c r="P90" s="68"/>
      <c r="Q90" s="68"/>
      <c r="R90" s="68"/>
      <c r="S90" s="68"/>
      <c r="T90" s="68"/>
      <c r="U90" s="68"/>
      <c r="V90" s="68"/>
      <c r="W90" s="68"/>
      <c r="X90" s="68"/>
      <c r="Y90" s="68"/>
      <c r="Z90" s="68"/>
      <c r="AA90" s="68"/>
    </row>
    <row r="91" spans="1:27" ht="18" customHeight="1" x14ac:dyDescent="0.2">
      <c r="A91" s="74" t="s">
        <v>1141</v>
      </c>
      <c r="B91" s="74" t="s">
        <v>1142</v>
      </c>
      <c r="C91" s="74" t="s">
        <v>1143</v>
      </c>
      <c r="D91" s="74" t="s">
        <v>19</v>
      </c>
      <c r="E91" s="74" t="s">
        <v>1144</v>
      </c>
      <c r="F91" s="74" t="s">
        <v>1122</v>
      </c>
      <c r="G91" s="74" t="str">
        <f t="shared" si="2"/>
        <v>Quinta Legislatura (2007-2010)</v>
      </c>
      <c r="H91" s="68"/>
      <c r="I91" s="68"/>
      <c r="J91" s="68"/>
      <c r="K91" s="68"/>
      <c r="L91" s="68"/>
      <c r="M91" s="68"/>
      <c r="N91" s="68"/>
      <c r="O91" s="68"/>
      <c r="P91" s="68"/>
      <c r="Q91" s="68"/>
      <c r="R91" s="68"/>
      <c r="S91" s="68"/>
      <c r="T91" s="68"/>
      <c r="U91" s="68"/>
      <c r="V91" s="68"/>
      <c r="W91" s="68"/>
      <c r="X91" s="68"/>
      <c r="Y91" s="68"/>
      <c r="Z91" s="68"/>
      <c r="AA91" s="68"/>
    </row>
    <row r="92" spans="1:27" ht="18" customHeight="1" x14ac:dyDescent="0.2">
      <c r="A92" s="71" t="s">
        <v>1141</v>
      </c>
      <c r="B92" s="71" t="s">
        <v>1142</v>
      </c>
      <c r="C92" s="71" t="s">
        <v>1143</v>
      </c>
      <c r="D92" s="71" t="s">
        <v>19</v>
      </c>
      <c r="E92" s="71" t="s">
        <v>1144</v>
      </c>
      <c r="F92" s="71" t="s">
        <v>1088</v>
      </c>
      <c r="G92" s="71" t="str">
        <f t="shared" si="2"/>
        <v>Quinta Legislatura (2007-2010)</v>
      </c>
      <c r="H92" s="68"/>
      <c r="I92" s="68"/>
      <c r="J92" s="68"/>
      <c r="K92" s="68"/>
      <c r="L92" s="68"/>
      <c r="M92" s="68"/>
      <c r="N92" s="68"/>
      <c r="O92" s="68"/>
      <c r="P92" s="68"/>
      <c r="Q92" s="68"/>
      <c r="R92" s="68"/>
      <c r="S92" s="68"/>
      <c r="T92" s="68"/>
      <c r="U92" s="68"/>
      <c r="V92" s="68"/>
      <c r="W92" s="68"/>
      <c r="X92" s="68"/>
      <c r="Y92" s="68"/>
      <c r="Z92" s="68"/>
      <c r="AA92" s="68"/>
    </row>
    <row r="93" spans="1:27" ht="18" customHeight="1" x14ac:dyDescent="0.2">
      <c r="A93" s="74" t="s">
        <v>1141</v>
      </c>
      <c r="B93" s="74" t="s">
        <v>1142</v>
      </c>
      <c r="C93" s="74" t="s">
        <v>1143</v>
      </c>
      <c r="D93" s="74" t="s">
        <v>19</v>
      </c>
      <c r="E93" s="74" t="s">
        <v>1144</v>
      </c>
      <c r="F93" s="74" t="s">
        <v>1161</v>
      </c>
      <c r="G93" s="74" t="str">
        <f t="shared" si="2"/>
        <v>Quinta Legislatura (2007-2010)</v>
      </c>
      <c r="H93" s="68"/>
      <c r="I93" s="68"/>
      <c r="J93" s="68"/>
      <c r="K93" s="68"/>
      <c r="L93" s="68"/>
      <c r="M93" s="68"/>
      <c r="N93" s="68"/>
      <c r="O93" s="68"/>
      <c r="P93" s="68"/>
      <c r="Q93" s="68"/>
      <c r="R93" s="68"/>
      <c r="S93" s="68"/>
      <c r="T93" s="68"/>
      <c r="U93" s="68"/>
      <c r="V93" s="68"/>
      <c r="W93" s="68"/>
      <c r="X93" s="68"/>
      <c r="Y93" s="68"/>
      <c r="Z93" s="68"/>
      <c r="AA93" s="68"/>
    </row>
    <row r="94" spans="1:27" ht="18" customHeight="1" x14ac:dyDescent="0.2">
      <c r="A94" s="71" t="s">
        <v>1141</v>
      </c>
      <c r="B94" s="71" t="s">
        <v>1142</v>
      </c>
      <c r="C94" s="71" t="s">
        <v>1143</v>
      </c>
      <c r="D94" s="71" t="s">
        <v>19</v>
      </c>
      <c r="E94" s="71" t="s">
        <v>1144</v>
      </c>
      <c r="F94" s="71" t="s">
        <v>1114</v>
      </c>
      <c r="G94" s="71" t="str">
        <f t="shared" si="2"/>
        <v>Quinta Legislatura (2007-2010)</v>
      </c>
      <c r="H94" s="68"/>
      <c r="I94" s="68"/>
      <c r="J94" s="68"/>
      <c r="K94" s="68"/>
      <c r="L94" s="68"/>
      <c r="M94" s="68"/>
      <c r="N94" s="68"/>
      <c r="O94" s="68"/>
      <c r="P94" s="68"/>
      <c r="Q94" s="68"/>
      <c r="R94" s="68"/>
      <c r="S94" s="68"/>
      <c r="T94" s="68"/>
      <c r="U94" s="68"/>
      <c r="V94" s="68"/>
      <c r="W94" s="68"/>
      <c r="X94" s="68"/>
      <c r="Y94" s="68"/>
      <c r="Z94" s="68"/>
      <c r="AA94" s="68"/>
    </row>
    <row r="95" spans="1:27" ht="18" customHeight="1" x14ac:dyDescent="0.2">
      <c r="A95" s="74" t="s">
        <v>1141</v>
      </c>
      <c r="B95" s="74" t="s">
        <v>1142</v>
      </c>
      <c r="C95" s="74" t="s">
        <v>1143</v>
      </c>
      <c r="D95" s="74" t="s">
        <v>19</v>
      </c>
      <c r="E95" s="74" t="s">
        <v>1144</v>
      </c>
      <c r="F95" s="74" t="s">
        <v>1089</v>
      </c>
      <c r="G95" s="74" t="str">
        <f t="shared" si="2"/>
        <v>Quinta Legislatura (2007-2010)</v>
      </c>
      <c r="H95" s="68"/>
      <c r="I95" s="68"/>
      <c r="J95" s="68"/>
      <c r="K95" s="68"/>
      <c r="L95" s="68"/>
      <c r="M95" s="68"/>
      <c r="N95" s="68"/>
      <c r="O95" s="68"/>
      <c r="P95" s="68"/>
      <c r="Q95" s="68"/>
      <c r="R95" s="68"/>
      <c r="S95" s="68"/>
      <c r="T95" s="68"/>
      <c r="U95" s="68"/>
      <c r="V95" s="68"/>
      <c r="W95" s="68"/>
      <c r="X95" s="68"/>
      <c r="Y95" s="68"/>
      <c r="Z95" s="68"/>
      <c r="AA95" s="68"/>
    </row>
    <row r="96" spans="1:27" ht="18" customHeight="1" x14ac:dyDescent="0.2">
      <c r="A96" s="71" t="s">
        <v>1141</v>
      </c>
      <c r="B96" s="71" t="s">
        <v>1142</v>
      </c>
      <c r="C96" s="71" t="s">
        <v>1143</v>
      </c>
      <c r="D96" s="71" t="s">
        <v>19</v>
      </c>
      <c r="E96" s="71" t="s">
        <v>1144</v>
      </c>
      <c r="F96" s="71" t="s">
        <v>1162</v>
      </c>
      <c r="G96" s="71" t="str">
        <f t="shared" si="2"/>
        <v>Quinta Legislatura (2007-2010)</v>
      </c>
      <c r="H96" s="68"/>
      <c r="I96" s="68"/>
      <c r="J96" s="68"/>
      <c r="K96" s="68"/>
      <c r="L96" s="68"/>
      <c r="M96" s="68"/>
      <c r="N96" s="68"/>
      <c r="O96" s="68"/>
      <c r="P96" s="68"/>
      <c r="Q96" s="68"/>
      <c r="R96" s="68"/>
      <c r="S96" s="68"/>
      <c r="T96" s="68"/>
      <c r="U96" s="68"/>
      <c r="V96" s="68"/>
      <c r="W96" s="68"/>
      <c r="X96" s="68"/>
      <c r="Y96" s="68"/>
      <c r="Z96" s="68"/>
      <c r="AA96" s="68"/>
    </row>
    <row r="97" spans="1:27" ht="18" customHeight="1" x14ac:dyDescent="0.2">
      <c r="A97" s="74" t="s">
        <v>1146</v>
      </c>
      <c r="B97" s="74" t="s">
        <v>1147</v>
      </c>
      <c r="C97" s="74" t="s">
        <v>1148</v>
      </c>
      <c r="D97" s="74" t="s">
        <v>17</v>
      </c>
      <c r="E97" s="74" t="s">
        <v>1139</v>
      </c>
      <c r="F97" s="74" t="s">
        <v>1114</v>
      </c>
      <c r="G97" s="74" t="s">
        <v>1150</v>
      </c>
      <c r="H97" s="68"/>
      <c r="I97" s="68"/>
      <c r="J97" s="68"/>
      <c r="K97" s="68"/>
      <c r="L97" s="68"/>
      <c r="M97" s="68"/>
      <c r="N97" s="68"/>
      <c r="O97" s="68"/>
      <c r="P97" s="68"/>
      <c r="Q97" s="68"/>
      <c r="R97" s="68"/>
      <c r="S97" s="68"/>
      <c r="T97" s="68"/>
      <c r="U97" s="68"/>
      <c r="V97" s="68"/>
      <c r="W97" s="68"/>
      <c r="X97" s="68"/>
      <c r="Y97" s="68"/>
      <c r="Z97" s="68"/>
      <c r="AA97" s="68"/>
    </row>
    <row r="98" spans="1:27" ht="18" customHeight="1" x14ac:dyDescent="0.2">
      <c r="A98" s="71" t="s">
        <v>1146</v>
      </c>
      <c r="B98" s="71" t="s">
        <v>1147</v>
      </c>
      <c r="C98" s="71" t="s">
        <v>1148</v>
      </c>
      <c r="D98" s="71" t="s">
        <v>17</v>
      </c>
      <c r="E98" s="71" t="s">
        <v>1139</v>
      </c>
      <c r="F98" s="71" t="s">
        <v>1162</v>
      </c>
      <c r="G98" s="71" t="s">
        <v>1150</v>
      </c>
      <c r="H98" s="68"/>
      <c r="I98" s="68"/>
      <c r="J98" s="68"/>
      <c r="K98" s="68"/>
      <c r="L98" s="68"/>
      <c r="M98" s="68"/>
      <c r="N98" s="68"/>
      <c r="O98" s="68"/>
      <c r="P98" s="68"/>
      <c r="Q98" s="68"/>
      <c r="R98" s="68"/>
      <c r="S98" s="68"/>
      <c r="T98" s="68"/>
      <c r="U98" s="68"/>
      <c r="V98" s="68"/>
      <c r="W98" s="68"/>
      <c r="X98" s="68"/>
      <c r="Y98" s="68"/>
      <c r="Z98" s="68"/>
      <c r="AA98" s="68"/>
    </row>
    <row r="99" spans="1:27" ht="18" customHeight="1" x14ac:dyDescent="0.2">
      <c r="A99" s="74" t="s">
        <v>1146</v>
      </c>
      <c r="B99" s="74" t="s">
        <v>1147</v>
      </c>
      <c r="C99" s="74" t="s">
        <v>1148</v>
      </c>
      <c r="D99" s="74" t="s">
        <v>17</v>
      </c>
      <c r="E99" s="74" t="s">
        <v>1139</v>
      </c>
      <c r="F99" s="74" t="s">
        <v>1157</v>
      </c>
      <c r="G99" s="74" t="s">
        <v>1150</v>
      </c>
      <c r="H99" s="68"/>
      <c r="I99" s="68"/>
      <c r="J99" s="68"/>
      <c r="K99" s="68"/>
      <c r="L99" s="68"/>
      <c r="M99" s="68"/>
      <c r="N99" s="68"/>
      <c r="O99" s="68"/>
      <c r="P99" s="68"/>
      <c r="Q99" s="68"/>
      <c r="R99" s="68"/>
      <c r="S99" s="68"/>
      <c r="T99" s="68"/>
      <c r="U99" s="68"/>
      <c r="V99" s="68"/>
      <c r="W99" s="68"/>
      <c r="X99" s="68"/>
      <c r="Y99" s="68"/>
      <c r="Z99" s="68"/>
      <c r="AA99" s="68"/>
    </row>
    <row r="100" spans="1:27" ht="18" customHeight="1" x14ac:dyDescent="0.2">
      <c r="A100" s="71" t="s">
        <v>1146</v>
      </c>
      <c r="B100" s="71" t="s">
        <v>1147</v>
      </c>
      <c r="C100" s="71" t="s">
        <v>1148</v>
      </c>
      <c r="D100" s="71" t="s">
        <v>17</v>
      </c>
      <c r="E100" s="71" t="s">
        <v>1139</v>
      </c>
      <c r="F100" s="71" t="s">
        <v>1161</v>
      </c>
      <c r="G100" s="71" t="s">
        <v>1150</v>
      </c>
      <c r="H100" s="68"/>
      <c r="I100" s="68"/>
      <c r="J100" s="68"/>
      <c r="K100" s="68"/>
      <c r="L100" s="68"/>
      <c r="M100" s="68"/>
      <c r="N100" s="68"/>
      <c r="O100" s="68"/>
      <c r="P100" s="68"/>
      <c r="Q100" s="68"/>
      <c r="R100" s="68"/>
      <c r="S100" s="68"/>
      <c r="T100" s="68"/>
      <c r="U100" s="68"/>
      <c r="V100" s="68"/>
      <c r="W100" s="68"/>
      <c r="X100" s="68"/>
      <c r="Y100" s="68"/>
      <c r="Z100" s="68"/>
      <c r="AA100" s="68"/>
    </row>
    <row r="101" spans="1:27" ht="18" customHeight="1" x14ac:dyDescent="0.2">
      <c r="A101" s="74" t="s">
        <v>1146</v>
      </c>
      <c r="B101" s="74" t="s">
        <v>1147</v>
      </c>
      <c r="C101" s="74" t="s">
        <v>1148</v>
      </c>
      <c r="D101" s="74" t="s">
        <v>17</v>
      </c>
      <c r="E101" s="74" t="s">
        <v>1139</v>
      </c>
      <c r="F101" s="74" t="s">
        <v>903</v>
      </c>
      <c r="G101" s="74" t="s">
        <v>1150</v>
      </c>
      <c r="H101" s="68"/>
      <c r="I101" s="68"/>
      <c r="J101" s="68"/>
      <c r="K101" s="68"/>
      <c r="L101" s="68"/>
      <c r="M101" s="68"/>
      <c r="N101" s="68"/>
      <c r="O101" s="68"/>
      <c r="P101" s="68"/>
      <c r="Q101" s="68"/>
      <c r="R101" s="68"/>
      <c r="S101" s="68"/>
      <c r="T101" s="68"/>
      <c r="U101" s="68"/>
      <c r="V101" s="68"/>
      <c r="W101" s="68"/>
      <c r="X101" s="68"/>
      <c r="Y101" s="68"/>
      <c r="Z101" s="68"/>
      <c r="AA101" s="68"/>
    </row>
    <row r="102" spans="1:27" ht="18" customHeight="1" x14ac:dyDescent="0.2">
      <c r="A102" s="71" t="s">
        <v>1146</v>
      </c>
      <c r="B102" s="71" t="s">
        <v>1147</v>
      </c>
      <c r="C102" s="71" t="s">
        <v>1148</v>
      </c>
      <c r="D102" s="71" t="s">
        <v>17</v>
      </c>
      <c r="E102" s="71" t="s">
        <v>1139</v>
      </c>
      <c r="F102" s="71" t="s">
        <v>948</v>
      </c>
      <c r="G102" s="71" t="s">
        <v>1150</v>
      </c>
      <c r="H102" s="68"/>
      <c r="I102" s="68"/>
      <c r="J102" s="68"/>
      <c r="K102" s="68"/>
      <c r="L102" s="68"/>
      <c r="M102" s="68"/>
      <c r="N102" s="68"/>
      <c r="O102" s="68"/>
      <c r="P102" s="68"/>
      <c r="Q102" s="68"/>
      <c r="R102" s="68"/>
      <c r="S102" s="68"/>
      <c r="T102" s="68"/>
      <c r="U102" s="68"/>
      <c r="V102" s="68"/>
      <c r="W102" s="68"/>
      <c r="X102" s="68"/>
      <c r="Y102" s="68"/>
      <c r="Z102" s="68"/>
      <c r="AA102" s="68"/>
    </row>
    <row r="103" spans="1:27" ht="18" customHeight="1" x14ac:dyDescent="0.2">
      <c r="A103" s="74" t="s">
        <v>1146</v>
      </c>
      <c r="B103" s="74" t="s">
        <v>1147</v>
      </c>
      <c r="C103" s="74" t="s">
        <v>1148</v>
      </c>
      <c r="D103" s="74" t="s">
        <v>17</v>
      </c>
      <c r="E103" s="74" t="s">
        <v>1139</v>
      </c>
      <c r="F103" s="74" t="s">
        <v>1088</v>
      </c>
      <c r="G103" s="74" t="s">
        <v>1150</v>
      </c>
      <c r="H103" s="68"/>
      <c r="I103" s="68"/>
      <c r="J103" s="68"/>
      <c r="K103" s="68"/>
      <c r="L103" s="68"/>
      <c r="M103" s="68"/>
      <c r="N103" s="68"/>
      <c r="O103" s="68"/>
      <c r="P103" s="68"/>
      <c r="Q103" s="68"/>
      <c r="R103" s="68"/>
      <c r="S103" s="68"/>
      <c r="T103" s="68"/>
      <c r="U103" s="68"/>
      <c r="V103" s="68"/>
      <c r="W103" s="68"/>
      <c r="X103" s="68"/>
      <c r="Y103" s="68"/>
      <c r="Z103" s="68"/>
      <c r="AA103" s="68"/>
    </row>
    <row r="104" spans="1:27" ht="18" customHeight="1" x14ac:dyDescent="0.2">
      <c r="A104" s="71" t="s">
        <v>1146</v>
      </c>
      <c r="B104" s="71" t="s">
        <v>1147</v>
      </c>
      <c r="C104" s="71" t="s">
        <v>1148</v>
      </c>
      <c r="D104" s="71" t="s">
        <v>17</v>
      </c>
      <c r="E104" s="71" t="s">
        <v>1139</v>
      </c>
      <c r="F104" s="71" t="s">
        <v>1152</v>
      </c>
      <c r="G104" s="71" t="s">
        <v>1150</v>
      </c>
      <c r="H104" s="68"/>
      <c r="I104" s="68"/>
      <c r="J104" s="68"/>
      <c r="K104" s="68"/>
      <c r="L104" s="68"/>
      <c r="M104" s="68"/>
      <c r="N104" s="68"/>
      <c r="O104" s="68"/>
      <c r="P104" s="68"/>
      <c r="Q104" s="68"/>
      <c r="R104" s="68"/>
      <c r="S104" s="68"/>
      <c r="T104" s="68"/>
      <c r="U104" s="68"/>
      <c r="V104" s="68"/>
      <c r="W104" s="68"/>
      <c r="X104" s="68"/>
      <c r="Y104" s="68"/>
      <c r="Z104" s="68"/>
      <c r="AA104" s="68"/>
    </row>
    <row r="105" spans="1:27" ht="18" customHeight="1" x14ac:dyDescent="0.2">
      <c r="A105" s="74" t="s">
        <v>1146</v>
      </c>
      <c r="B105" s="74" t="s">
        <v>1147</v>
      </c>
      <c r="C105" s="74" t="s">
        <v>1148</v>
      </c>
      <c r="D105" s="74" t="s">
        <v>17</v>
      </c>
      <c r="E105" s="74" t="s">
        <v>1139</v>
      </c>
      <c r="F105" s="74" t="s">
        <v>1156</v>
      </c>
      <c r="G105" s="74" t="s">
        <v>1150</v>
      </c>
      <c r="H105" s="68"/>
      <c r="I105" s="68"/>
      <c r="J105" s="68"/>
      <c r="K105" s="68"/>
      <c r="L105" s="68"/>
      <c r="M105" s="68"/>
      <c r="N105" s="68"/>
      <c r="O105" s="68"/>
      <c r="P105" s="68"/>
      <c r="Q105" s="68"/>
      <c r="R105" s="68"/>
      <c r="S105" s="68"/>
      <c r="T105" s="68"/>
      <c r="U105" s="68"/>
      <c r="V105" s="68"/>
      <c r="W105" s="68"/>
      <c r="X105" s="68"/>
      <c r="Y105" s="68"/>
      <c r="Z105" s="68"/>
      <c r="AA105" s="68"/>
    </row>
    <row r="106" spans="1:27" ht="18" customHeight="1" x14ac:dyDescent="0.2">
      <c r="A106" s="71" t="s">
        <v>1146</v>
      </c>
      <c r="B106" s="71" t="s">
        <v>1147</v>
      </c>
      <c r="C106" s="71" t="s">
        <v>1148</v>
      </c>
      <c r="D106" s="71" t="s">
        <v>17</v>
      </c>
      <c r="E106" s="71" t="s">
        <v>1139</v>
      </c>
      <c r="F106" s="71" t="s">
        <v>1085</v>
      </c>
      <c r="G106" s="71" t="s">
        <v>1150</v>
      </c>
      <c r="H106" s="68"/>
      <c r="I106" s="68"/>
      <c r="J106" s="68"/>
      <c r="K106" s="68"/>
      <c r="L106" s="68"/>
      <c r="M106" s="68"/>
      <c r="N106" s="68"/>
      <c r="O106" s="68"/>
      <c r="P106" s="68"/>
      <c r="Q106" s="68"/>
      <c r="R106" s="68"/>
      <c r="S106" s="68"/>
      <c r="T106" s="68"/>
      <c r="U106" s="68"/>
      <c r="V106" s="68"/>
      <c r="W106" s="68"/>
      <c r="X106" s="68"/>
      <c r="Y106" s="68"/>
      <c r="Z106" s="68"/>
      <c r="AA106" s="68"/>
    </row>
    <row r="107" spans="1:27" ht="18" customHeight="1" x14ac:dyDescent="0.2">
      <c r="A107" s="74" t="s">
        <v>1146</v>
      </c>
      <c r="B107" s="74" t="s">
        <v>1147</v>
      </c>
      <c r="C107" s="74" t="s">
        <v>1148</v>
      </c>
      <c r="D107" s="74" t="s">
        <v>17</v>
      </c>
      <c r="E107" s="74" t="s">
        <v>1139</v>
      </c>
      <c r="F107" s="74" t="s">
        <v>1154</v>
      </c>
      <c r="G107" s="74" t="s">
        <v>1150</v>
      </c>
      <c r="H107" s="68"/>
      <c r="I107" s="68"/>
      <c r="J107" s="68"/>
      <c r="K107" s="68"/>
      <c r="L107" s="68"/>
      <c r="M107" s="68"/>
      <c r="N107" s="68"/>
      <c r="O107" s="68"/>
      <c r="P107" s="68"/>
      <c r="Q107" s="68"/>
      <c r="R107" s="68"/>
      <c r="S107" s="68"/>
      <c r="T107" s="68"/>
      <c r="U107" s="68"/>
      <c r="V107" s="68"/>
      <c r="W107" s="68"/>
      <c r="X107" s="68"/>
      <c r="Y107" s="68"/>
      <c r="Z107" s="68"/>
      <c r="AA107" s="68"/>
    </row>
    <row r="108" spans="1:27" ht="18" customHeight="1" x14ac:dyDescent="0.2">
      <c r="A108" s="71" t="s">
        <v>1146</v>
      </c>
      <c r="B108" s="71" t="s">
        <v>1147</v>
      </c>
      <c r="C108" s="71" t="s">
        <v>1148</v>
      </c>
      <c r="D108" s="71" t="s">
        <v>17</v>
      </c>
      <c r="E108" s="71" t="s">
        <v>1139</v>
      </c>
      <c r="F108" s="71" t="s">
        <v>1159</v>
      </c>
      <c r="G108" s="71" t="s">
        <v>1150</v>
      </c>
      <c r="H108" s="68"/>
      <c r="I108" s="68"/>
      <c r="J108" s="68"/>
      <c r="K108" s="68"/>
      <c r="L108" s="68"/>
      <c r="M108" s="68"/>
      <c r="N108" s="68"/>
      <c r="O108" s="68"/>
      <c r="P108" s="68"/>
      <c r="Q108" s="68"/>
      <c r="R108" s="68"/>
      <c r="S108" s="68"/>
      <c r="T108" s="68"/>
      <c r="U108" s="68"/>
      <c r="V108" s="68"/>
      <c r="W108" s="68"/>
      <c r="X108" s="68"/>
      <c r="Y108" s="68"/>
      <c r="Z108" s="68"/>
      <c r="AA108" s="68"/>
    </row>
    <row r="109" spans="1:27" ht="18" customHeight="1" x14ac:dyDescent="0.2">
      <c r="A109" s="71" t="s">
        <v>1146</v>
      </c>
      <c r="B109" s="71" t="s">
        <v>1147</v>
      </c>
      <c r="C109" s="71" t="s">
        <v>1148</v>
      </c>
      <c r="D109" s="71" t="s">
        <v>17</v>
      </c>
      <c r="E109" s="71" t="s">
        <v>1139</v>
      </c>
      <c r="F109" s="71" t="s">
        <v>1155</v>
      </c>
      <c r="G109" s="71" t="s">
        <v>1150</v>
      </c>
      <c r="H109" s="68"/>
      <c r="I109" s="68"/>
      <c r="J109" s="68"/>
      <c r="K109" s="68"/>
      <c r="L109" s="68"/>
      <c r="M109" s="68"/>
      <c r="N109" s="68"/>
      <c r="O109" s="68"/>
      <c r="P109" s="68"/>
      <c r="Q109" s="68"/>
      <c r="R109" s="68"/>
      <c r="S109" s="68"/>
      <c r="T109" s="68"/>
      <c r="U109" s="68"/>
      <c r="V109" s="68"/>
      <c r="W109" s="68"/>
      <c r="X109" s="68"/>
      <c r="Y109" s="68"/>
      <c r="Z109" s="68"/>
      <c r="AA109" s="68"/>
    </row>
    <row r="110" spans="1:27" ht="18"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spans="1:27" ht="18"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spans="1:27" ht="18"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spans="1:27" ht="18"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spans="1:27" ht="18"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spans="1:27" ht="18"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row>
    <row r="116" spans="1:27" ht="18"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spans="1:27" ht="18"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spans="1:27" ht="18"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spans="1:27" ht="18"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spans="1:27" ht="18"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spans="1:27" ht="18"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spans="1:27" ht="18"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spans="1:27" ht="18"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spans="1:27" ht="18"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spans="1:27" ht="18"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ht="18"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spans="1:27" ht="18"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spans="1:27" ht="18"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spans="1:27" ht="18"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row>
    <row r="130" spans="1:27" ht="18"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row>
    <row r="131" spans="1:27" ht="18"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row>
    <row r="132" spans="1:27" ht="18"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spans="1:27" ht="18"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row>
    <row r="134" spans="1:27" ht="18"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ht="18"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row>
    <row r="136" spans="1:27" ht="18"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ht="18"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spans="1:27" ht="18"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spans="1:27" ht="18"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spans="1:27" ht="18"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ht="18"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row>
    <row r="142" spans="1:27" ht="18"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spans="1:27" ht="18"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row>
    <row r="144" spans="1:27" ht="18"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spans="1:27" ht="18"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spans="1:27" ht="18"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spans="1:27" ht="18"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row>
    <row r="148" spans="1:27" ht="18"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ht="18"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spans="1:27" ht="18"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row>
    <row r="151" spans="1:27" ht="18"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spans="1:27" ht="18"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spans="1:27" ht="18"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spans="1:27" ht="18"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spans="1:27" ht="18"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1:27" ht="18"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1:27" ht="18"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1:27" ht="18"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1:27" ht="18"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1:27" ht="18"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spans="1:27" ht="18"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row>
    <row r="162" spans="1:27" ht="18"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row>
    <row r="163" spans="1:27" ht="18"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ht="18"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row>
    <row r="165" spans="1:27" ht="18"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spans="1:27" ht="18"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row>
    <row r="167" spans="1:27" ht="18"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row>
    <row r="168" spans="1:27" ht="18"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row>
    <row r="169" spans="1:27" ht="18"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spans="1:27" ht="18"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spans="1:27" ht="18"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row>
    <row r="172" spans="1:27" ht="18"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row>
    <row r="173" spans="1:27" ht="18"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spans="1:27" ht="18"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spans="1:27" ht="18"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spans="1:27" ht="18"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row>
    <row r="177" spans="1:27" ht="18"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row>
    <row r="178" spans="1:27" ht="18"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row>
    <row r="179" spans="1:27" ht="18"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row>
    <row r="180" spans="1:27" ht="18"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row>
    <row r="181" spans="1:27" ht="18"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spans="1:27" ht="18"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row>
    <row r="183" spans="1:27" ht="18"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row>
    <row r="184" spans="1:27" ht="18"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row>
    <row r="185" spans="1:27" ht="18"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row>
    <row r="186" spans="1:27" ht="18"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row>
    <row r="187" spans="1:27" ht="18"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row r="188" spans="1:27" ht="18"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row>
    <row r="189" spans="1:27" ht="18"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row>
    <row r="190" spans="1:27" ht="18"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spans="1:27" ht="18"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row>
    <row r="192" spans="1:27" ht="18"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row>
    <row r="193" spans="1:27" ht="18"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spans="1:27" ht="18"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row>
    <row r="195" spans="1:27" ht="18"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row>
    <row r="196" spans="1:27" ht="18"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row>
    <row r="197" spans="1:27" ht="18"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row>
    <row r="198" spans="1:27" ht="18"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row>
    <row r="199" spans="1:27" ht="18"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row>
    <row r="200" spans="1:27" ht="18"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row>
    <row r="201" spans="1:27" ht="18"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row>
    <row r="202" spans="1:27" ht="18"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spans="1:27" ht="18"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spans="1:27" ht="18"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row>
    <row r="205" spans="1:27" ht="18"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row>
    <row r="206" spans="1:27" ht="18"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spans="1:27" ht="18"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row>
    <row r="208" spans="1:27" ht="18"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row>
    <row r="209" spans="1:27" ht="18"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row>
    <row r="210" spans="1:27" ht="18"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row>
    <row r="211" spans="1:27" ht="18"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spans="1:27" ht="18"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row>
    <row r="213" spans="1:27" ht="18"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row>
    <row r="214" spans="1:27" ht="18"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row>
    <row r="215" spans="1:27" ht="18"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row>
    <row r="216" spans="1:27" ht="18"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row>
    <row r="217" spans="1:27" ht="18"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row>
    <row r="218" spans="1:27" ht="18"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row>
    <row r="219" spans="1:27" ht="18"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row>
    <row r="220" spans="1:27" ht="18"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row>
    <row r="221" spans="1:27" ht="18"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row>
    <row r="222" spans="1:27" ht="18"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row>
    <row r="223" spans="1:27" ht="18"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row>
    <row r="224" spans="1:27" ht="18"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row>
    <row r="225" spans="1:27" ht="18"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row>
    <row r="226" spans="1:27" ht="18"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row>
    <row r="227" spans="1:27" ht="18"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row>
    <row r="228" spans="1:27" ht="18"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row>
    <row r="229" spans="1:27" ht="18"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row>
    <row r="230" spans="1:27" ht="18"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row>
    <row r="231" spans="1:27" ht="18"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row>
    <row r="232" spans="1:27" ht="18"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row>
    <row r="233" spans="1:27" ht="18"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row>
    <row r="234" spans="1:27" ht="18"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row r="235" spans="1:27" ht="18"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row>
    <row r="236" spans="1:27" ht="18"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row>
    <row r="237" spans="1:27" ht="18" customHeight="1" x14ac:dyDescent="0.2">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row>
    <row r="238" spans="1:27" ht="18" customHeight="1" x14ac:dyDescent="0.2">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row>
    <row r="239" spans="1:27" ht="18" customHeight="1" x14ac:dyDescent="0.2">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row>
    <row r="240" spans="1:27" ht="18" customHeight="1" x14ac:dyDescent="0.2">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row>
    <row r="241" spans="1:27" ht="18" customHeight="1" x14ac:dyDescent="0.2">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row>
    <row r="242" spans="1:27" ht="18" customHeight="1" x14ac:dyDescent="0.2">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row>
    <row r="243" spans="1:27" ht="18" customHeight="1" x14ac:dyDescent="0.2">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row>
    <row r="244" spans="1:27" ht="18" customHeight="1" x14ac:dyDescent="0.2">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row>
    <row r="245" spans="1:27" ht="18" customHeight="1" x14ac:dyDescent="0.2">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row>
    <row r="246" spans="1:27" ht="18" customHeight="1" x14ac:dyDescent="0.2">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row>
    <row r="247" spans="1:27" ht="18" customHeight="1" x14ac:dyDescent="0.2">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row>
    <row r="248" spans="1:27" ht="18" customHeight="1" x14ac:dyDescent="0.2">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row>
    <row r="249" spans="1:27" ht="18" customHeight="1" x14ac:dyDescent="0.2">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row>
    <row r="250" spans="1:27" ht="18" customHeight="1" x14ac:dyDescent="0.2">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row>
    <row r="251" spans="1:27" ht="18" customHeight="1" x14ac:dyDescent="0.2">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row>
    <row r="252" spans="1:27" ht="18" customHeight="1" x14ac:dyDescent="0.2">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row>
    <row r="253" spans="1:27" ht="18" customHeight="1" x14ac:dyDescent="0.2">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row>
    <row r="254" spans="1:27" ht="18" customHeight="1" x14ac:dyDescent="0.2">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row>
    <row r="255" spans="1:27" ht="18" customHeight="1" x14ac:dyDescent="0.2">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row>
    <row r="256" spans="1:27" ht="18" customHeight="1" x14ac:dyDescent="0.2">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row>
    <row r="257" spans="1:27" ht="18" customHeight="1" x14ac:dyDescent="0.2">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row>
    <row r="258" spans="1:27" ht="18" customHeight="1" x14ac:dyDescent="0.2">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row>
    <row r="259" spans="1:27" ht="18" customHeight="1" x14ac:dyDescent="0.2">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row>
    <row r="260" spans="1:27" ht="18" customHeight="1" x14ac:dyDescent="0.2">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row>
    <row r="261" spans="1:27" ht="18" customHeight="1" x14ac:dyDescent="0.2">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row>
    <row r="262" spans="1:27" ht="18" customHeight="1" x14ac:dyDescent="0.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row>
    <row r="263" spans="1:27" ht="18" customHeight="1" x14ac:dyDescent="0.2">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row>
    <row r="264" spans="1:27" ht="18" customHeight="1" x14ac:dyDescent="0.2">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row>
    <row r="265" spans="1:27" ht="18" customHeight="1" x14ac:dyDescent="0.2">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row>
    <row r="266" spans="1:27" ht="18" customHeight="1" x14ac:dyDescent="0.2">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row>
    <row r="267" spans="1:27" ht="18" customHeight="1" x14ac:dyDescent="0.2">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row>
    <row r="268" spans="1:27" ht="18" customHeight="1" x14ac:dyDescent="0.2">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row>
    <row r="269" spans="1:27" ht="18" customHeight="1" x14ac:dyDescent="0.2">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row>
    <row r="270" spans="1:27" ht="18" customHeight="1" x14ac:dyDescent="0.2">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row>
    <row r="271" spans="1:27" ht="18" customHeight="1" x14ac:dyDescent="0.2">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row>
    <row r="272" spans="1:27" ht="18" customHeight="1" x14ac:dyDescent="0.2">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row>
    <row r="273" spans="1:27" ht="18" customHeight="1" x14ac:dyDescent="0.2">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row>
    <row r="274" spans="1:27" ht="18" customHeight="1" x14ac:dyDescent="0.2">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row>
    <row r="275" spans="1:27" ht="18" customHeight="1" x14ac:dyDescent="0.2">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row>
    <row r="276" spans="1:27" ht="18" customHeight="1" x14ac:dyDescent="0.2">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row>
    <row r="277" spans="1:27" ht="18" customHeight="1" x14ac:dyDescent="0.2">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row>
    <row r="278" spans="1:27" ht="18" customHeight="1" x14ac:dyDescent="0.2">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row>
    <row r="279" spans="1:27" ht="18" customHeight="1" x14ac:dyDescent="0.2">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row>
    <row r="280" spans="1:27" ht="18" customHeight="1" x14ac:dyDescent="0.2">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row>
    <row r="281" spans="1:27" ht="18" customHeight="1" x14ac:dyDescent="0.2">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row>
    <row r="282" spans="1:27" ht="18" customHeight="1" x14ac:dyDescent="0.2">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row>
    <row r="283" spans="1:27" ht="18" customHeight="1" x14ac:dyDescent="0.2">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row>
    <row r="284" spans="1:27" ht="18" customHeight="1" x14ac:dyDescent="0.2">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row>
    <row r="285" spans="1:27" ht="18" customHeight="1" x14ac:dyDescent="0.2">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row>
    <row r="286" spans="1:27" ht="18" customHeight="1" x14ac:dyDescent="0.2">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row>
    <row r="287" spans="1:27" ht="18" customHeight="1" x14ac:dyDescent="0.2">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row>
    <row r="288" spans="1:27" ht="18" customHeight="1" x14ac:dyDescent="0.2">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row>
    <row r="289" spans="1:27" ht="18" customHeight="1" x14ac:dyDescent="0.2">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row>
    <row r="290" spans="1:27" ht="18" customHeight="1" x14ac:dyDescent="0.2">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row>
    <row r="291" spans="1:27" ht="18" customHeight="1" x14ac:dyDescent="0.2">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row>
    <row r="292" spans="1:27" ht="18" customHeight="1" x14ac:dyDescent="0.2">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row>
    <row r="293" spans="1:27" ht="18" customHeight="1" x14ac:dyDescent="0.2">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row>
    <row r="294" spans="1:27" ht="18" customHeight="1" x14ac:dyDescent="0.2">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row>
    <row r="295" spans="1:27" ht="18" customHeight="1" x14ac:dyDescent="0.2">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row>
    <row r="296" spans="1:27" ht="18" customHeight="1" x14ac:dyDescent="0.2">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row>
    <row r="297" spans="1:27" ht="18" customHeight="1" x14ac:dyDescent="0.2">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row>
    <row r="298" spans="1:27" ht="18" customHeight="1" x14ac:dyDescent="0.2">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row>
    <row r="299" spans="1:27" ht="18" customHeight="1" x14ac:dyDescent="0.2">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row>
    <row r="300" spans="1:27" ht="18" customHeight="1" x14ac:dyDescent="0.2">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row>
    <row r="301" spans="1:27" ht="18" customHeight="1" x14ac:dyDescent="0.2">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row>
    <row r="302" spans="1:27" ht="18" customHeight="1" x14ac:dyDescent="0.2">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row>
    <row r="303" spans="1:27" ht="18" customHeight="1" x14ac:dyDescent="0.2">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row>
    <row r="304" spans="1:27" ht="18" customHeight="1" x14ac:dyDescent="0.2">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row>
    <row r="305" spans="1:27" ht="18" customHeight="1" x14ac:dyDescent="0.2">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row>
    <row r="306" spans="1:27" ht="18" customHeight="1" x14ac:dyDescent="0.2">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row>
    <row r="307" spans="1:27" ht="18" customHeight="1" x14ac:dyDescent="0.2">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row>
    <row r="308" spans="1:27" ht="18" customHeight="1" x14ac:dyDescent="0.2">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row>
    <row r="309" spans="1:27" ht="18" customHeight="1" x14ac:dyDescent="0.2">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row>
    <row r="310" spans="1:27" ht="18" customHeight="1" x14ac:dyDescent="0.2">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row>
    <row r="311" spans="1:27" ht="18" customHeight="1" x14ac:dyDescent="0.2">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row>
    <row r="312" spans="1:27" ht="18" customHeight="1" x14ac:dyDescent="0.2">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row>
    <row r="313" spans="1:27" ht="18" customHeight="1" x14ac:dyDescent="0.2">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row>
    <row r="314" spans="1:27" ht="18" customHeight="1" x14ac:dyDescent="0.2">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row>
    <row r="315" spans="1:27" ht="18" customHeight="1" x14ac:dyDescent="0.2">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row>
    <row r="316" spans="1:27" ht="18" customHeight="1" x14ac:dyDescent="0.2">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row>
    <row r="317" spans="1:27" ht="18" customHeight="1" x14ac:dyDescent="0.2">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row>
    <row r="318" spans="1:27" ht="18" customHeight="1" x14ac:dyDescent="0.2">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row>
    <row r="319" spans="1:27" ht="18" customHeight="1" x14ac:dyDescent="0.2">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row>
    <row r="320" spans="1:27" ht="18" customHeight="1" x14ac:dyDescent="0.2">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row>
    <row r="321" spans="1:27" ht="18" customHeight="1" x14ac:dyDescent="0.2">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row>
    <row r="322" spans="1:27" ht="18" customHeight="1" x14ac:dyDescent="0.2">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row>
    <row r="323" spans="1:27" ht="18" customHeight="1" x14ac:dyDescent="0.2">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row>
    <row r="324" spans="1:27" ht="18" customHeight="1" x14ac:dyDescent="0.2">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row>
    <row r="325" spans="1:27" ht="18" customHeight="1" x14ac:dyDescent="0.2">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row>
    <row r="326" spans="1:27" ht="18" customHeight="1" x14ac:dyDescent="0.2">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row>
    <row r="327" spans="1:27" ht="18" customHeight="1" x14ac:dyDescent="0.2">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row>
    <row r="328" spans="1:27" ht="18" customHeight="1" x14ac:dyDescent="0.2">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row>
    <row r="329" spans="1:27" ht="18" customHeight="1" x14ac:dyDescent="0.2">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row>
    <row r="330" spans="1:27" ht="18" customHeight="1" x14ac:dyDescent="0.2">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row>
    <row r="331" spans="1:27" ht="18" customHeight="1" x14ac:dyDescent="0.2">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row>
    <row r="332" spans="1:27" ht="18" customHeight="1" x14ac:dyDescent="0.2">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row>
    <row r="333" spans="1:27" ht="18" customHeight="1" x14ac:dyDescent="0.2">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row>
    <row r="334" spans="1:27" ht="18" customHeight="1" x14ac:dyDescent="0.2">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row>
    <row r="335" spans="1:27" ht="18" customHeight="1" x14ac:dyDescent="0.2">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row>
    <row r="336" spans="1:27" ht="18" customHeight="1" x14ac:dyDescent="0.2">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row>
    <row r="337" spans="1:27" ht="18" customHeight="1" x14ac:dyDescent="0.2">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row>
    <row r="338" spans="1:27" ht="18" customHeight="1" x14ac:dyDescent="0.2">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row>
    <row r="339" spans="1:27" ht="18" customHeight="1" x14ac:dyDescent="0.2">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row>
    <row r="340" spans="1:27" ht="18" customHeight="1" x14ac:dyDescent="0.2">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row>
    <row r="341" spans="1:27" ht="18" customHeight="1" x14ac:dyDescent="0.2">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row>
    <row r="342" spans="1:27" ht="18" customHeight="1" x14ac:dyDescent="0.2">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row>
    <row r="343" spans="1:27" ht="18" customHeight="1" x14ac:dyDescent="0.2">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row>
    <row r="344" spans="1:27" ht="18" customHeight="1" x14ac:dyDescent="0.2">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row>
    <row r="345" spans="1:27" ht="18" customHeight="1" x14ac:dyDescent="0.2">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row>
    <row r="346" spans="1:27" ht="18" customHeight="1" x14ac:dyDescent="0.2">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row>
    <row r="347" spans="1:27" ht="18" customHeight="1" x14ac:dyDescent="0.2">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row>
    <row r="348" spans="1:27" ht="18" customHeight="1" x14ac:dyDescent="0.2">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row>
    <row r="349" spans="1:27" ht="18" customHeight="1" x14ac:dyDescent="0.2">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row>
    <row r="350" spans="1:27" ht="18" customHeight="1" x14ac:dyDescent="0.2">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row>
    <row r="351" spans="1:27" ht="18" customHeight="1" x14ac:dyDescent="0.2">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row>
    <row r="352" spans="1:27" ht="18" customHeight="1" x14ac:dyDescent="0.2">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row>
    <row r="353" spans="1:27" ht="18" customHeight="1" x14ac:dyDescent="0.2">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row>
    <row r="354" spans="1:27" ht="18" customHeight="1" x14ac:dyDescent="0.2">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row>
    <row r="355" spans="1:27" ht="18" customHeight="1" x14ac:dyDescent="0.2">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row>
    <row r="356" spans="1:27" ht="18" customHeight="1" x14ac:dyDescent="0.2">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row>
    <row r="357" spans="1:27" ht="18" customHeight="1" x14ac:dyDescent="0.2">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row>
    <row r="358" spans="1:27" ht="18" customHeight="1" x14ac:dyDescent="0.2">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row>
    <row r="359" spans="1:27" ht="18" customHeight="1" x14ac:dyDescent="0.2">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row>
    <row r="360" spans="1:27" ht="18" customHeight="1" x14ac:dyDescent="0.2">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row>
    <row r="361" spans="1:27" ht="18" customHeight="1" x14ac:dyDescent="0.2">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row>
    <row r="362" spans="1:27" ht="18" customHeight="1" x14ac:dyDescent="0.2">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row>
    <row r="363" spans="1:27" ht="18" customHeight="1" x14ac:dyDescent="0.2">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row>
    <row r="364" spans="1:27" ht="18" customHeight="1" x14ac:dyDescent="0.2">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row>
    <row r="365" spans="1:27" ht="18" customHeight="1" x14ac:dyDescent="0.2">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row>
    <row r="366" spans="1:27" ht="18" customHeight="1" x14ac:dyDescent="0.2">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row>
    <row r="367" spans="1:27" ht="18" customHeight="1" x14ac:dyDescent="0.2">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row>
    <row r="368" spans="1:27" ht="18" customHeight="1" x14ac:dyDescent="0.2">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row>
    <row r="369" spans="1:27" ht="18" customHeight="1" x14ac:dyDescent="0.2">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row>
    <row r="370" spans="1:27" ht="18" customHeight="1" x14ac:dyDescent="0.2">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row>
    <row r="371" spans="1:27" ht="18" customHeight="1" x14ac:dyDescent="0.2">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row>
    <row r="372" spans="1:27" ht="18" customHeight="1" x14ac:dyDescent="0.2">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row>
    <row r="373" spans="1:27" ht="18" customHeight="1" x14ac:dyDescent="0.2">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row>
    <row r="374" spans="1:27" ht="18" customHeight="1" x14ac:dyDescent="0.2">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row>
    <row r="375" spans="1:27" ht="18" customHeight="1" x14ac:dyDescent="0.2">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row>
    <row r="376" spans="1:27" ht="18" customHeight="1" x14ac:dyDescent="0.2">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row>
    <row r="377" spans="1:27" ht="18" customHeight="1" x14ac:dyDescent="0.2">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row>
    <row r="378" spans="1:27" ht="18" customHeight="1" x14ac:dyDescent="0.2">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row>
    <row r="379" spans="1:27" ht="18" customHeight="1" x14ac:dyDescent="0.2">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row>
    <row r="380" spans="1:27" ht="18" customHeight="1" x14ac:dyDescent="0.2">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row>
    <row r="381" spans="1:27" ht="18" customHeight="1" x14ac:dyDescent="0.2">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row>
    <row r="382" spans="1:27" ht="18" customHeight="1" x14ac:dyDescent="0.2">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row>
    <row r="383" spans="1:27" ht="18" customHeight="1" x14ac:dyDescent="0.2">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row>
    <row r="384" spans="1:27" ht="18" customHeight="1" x14ac:dyDescent="0.2">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row>
    <row r="385" spans="1:27" ht="18" customHeight="1" x14ac:dyDescent="0.2">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row>
    <row r="386" spans="1:27" ht="18" customHeight="1" x14ac:dyDescent="0.2">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row>
    <row r="387" spans="1:27" ht="18" customHeight="1" x14ac:dyDescent="0.2">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row>
    <row r="388" spans="1:27" ht="18" customHeight="1" x14ac:dyDescent="0.2">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row>
    <row r="389" spans="1:27" ht="18" customHeight="1" x14ac:dyDescent="0.2">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row>
    <row r="390" spans="1:27" ht="18" customHeight="1" x14ac:dyDescent="0.2">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row>
    <row r="391" spans="1:27" ht="18" customHeight="1" x14ac:dyDescent="0.2">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row>
    <row r="392" spans="1:27" ht="18" customHeight="1" x14ac:dyDescent="0.2">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row>
    <row r="393" spans="1:27" ht="18" customHeight="1" x14ac:dyDescent="0.2">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row>
    <row r="394" spans="1:27" ht="18" customHeight="1" x14ac:dyDescent="0.2">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row>
    <row r="395" spans="1:27" ht="18" customHeight="1" x14ac:dyDescent="0.2">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row>
    <row r="396" spans="1:27" ht="18" customHeight="1" x14ac:dyDescent="0.2">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row>
    <row r="397" spans="1:27" ht="18" customHeight="1" x14ac:dyDescent="0.2">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row>
    <row r="398" spans="1:27" ht="18" customHeight="1" x14ac:dyDescent="0.2">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row>
    <row r="399" spans="1:27" ht="18" customHeight="1" x14ac:dyDescent="0.2">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row>
    <row r="400" spans="1:27" ht="18" customHeight="1" x14ac:dyDescent="0.2">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row>
    <row r="401" spans="1:27" ht="18" customHeight="1" x14ac:dyDescent="0.2">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row>
    <row r="402" spans="1:27" ht="18" customHeight="1" x14ac:dyDescent="0.2">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row>
    <row r="403" spans="1:27" ht="18" customHeight="1" x14ac:dyDescent="0.2">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row>
    <row r="404" spans="1:27" ht="18" customHeight="1" x14ac:dyDescent="0.2">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row>
    <row r="405" spans="1:27" ht="18" customHeight="1" x14ac:dyDescent="0.2">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row>
    <row r="406" spans="1:27" ht="18" customHeight="1" x14ac:dyDescent="0.2">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row>
    <row r="407" spans="1:27" ht="18" customHeight="1" x14ac:dyDescent="0.2">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row>
    <row r="408" spans="1:27" ht="18" customHeight="1" x14ac:dyDescent="0.2">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row>
    <row r="409" spans="1:27" ht="18" customHeight="1" x14ac:dyDescent="0.2">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row>
    <row r="410" spans="1:27" ht="18" customHeight="1" x14ac:dyDescent="0.2">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row>
    <row r="411" spans="1:27" ht="18" customHeight="1" x14ac:dyDescent="0.2">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row>
    <row r="412" spans="1:27" ht="18" customHeight="1" x14ac:dyDescent="0.2">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row>
    <row r="413" spans="1:27" ht="18" customHeight="1" x14ac:dyDescent="0.2">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row>
    <row r="414" spans="1:27" ht="18" customHeight="1" x14ac:dyDescent="0.2">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row>
    <row r="415" spans="1:27" ht="18" customHeight="1" x14ac:dyDescent="0.2">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row>
    <row r="416" spans="1:27" ht="18" customHeight="1" x14ac:dyDescent="0.2">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row>
    <row r="417" spans="1:27" ht="18" customHeight="1" x14ac:dyDescent="0.2">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row>
    <row r="418" spans="1:27" ht="18" customHeight="1" x14ac:dyDescent="0.2">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row>
    <row r="419" spans="1:27" ht="18" customHeight="1" x14ac:dyDescent="0.2">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row>
    <row r="420" spans="1:27" ht="18" customHeight="1" x14ac:dyDescent="0.2">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row>
    <row r="421" spans="1:27" ht="18" customHeight="1" x14ac:dyDescent="0.2">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row>
    <row r="422" spans="1:27" ht="18" customHeight="1" x14ac:dyDescent="0.2">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row>
    <row r="423" spans="1:27" ht="18" customHeight="1" x14ac:dyDescent="0.2">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row>
    <row r="424" spans="1:27" ht="18" customHeight="1" x14ac:dyDescent="0.2">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row>
    <row r="425" spans="1:27" ht="18" customHeight="1" x14ac:dyDescent="0.2">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row>
    <row r="426" spans="1:27" ht="18" customHeight="1" x14ac:dyDescent="0.2">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row>
    <row r="427" spans="1:27" ht="18" customHeight="1" x14ac:dyDescent="0.2">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row>
    <row r="428" spans="1:27" ht="18" customHeight="1" x14ac:dyDescent="0.2">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row>
    <row r="429" spans="1:27" ht="18" customHeight="1" x14ac:dyDescent="0.2">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row>
    <row r="430" spans="1:27" ht="18" customHeight="1" x14ac:dyDescent="0.2">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row>
    <row r="431" spans="1:27" ht="18" customHeight="1" x14ac:dyDescent="0.2">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row>
    <row r="432" spans="1:27" ht="18" customHeight="1" x14ac:dyDescent="0.2">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row>
    <row r="433" spans="1:27" ht="18" customHeight="1" x14ac:dyDescent="0.2">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row>
    <row r="434" spans="1:27" ht="18" customHeight="1" x14ac:dyDescent="0.2">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row>
    <row r="435" spans="1:27" ht="18" customHeight="1" x14ac:dyDescent="0.2">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row>
    <row r="436" spans="1:27" ht="18" customHeight="1" x14ac:dyDescent="0.2">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row>
    <row r="437" spans="1:27" ht="18" customHeight="1" x14ac:dyDescent="0.2">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row>
    <row r="438" spans="1:27" ht="18" customHeight="1" x14ac:dyDescent="0.2">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row>
    <row r="439" spans="1:27" ht="18" customHeight="1" x14ac:dyDescent="0.2">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row>
    <row r="440" spans="1:27" ht="18" customHeight="1" x14ac:dyDescent="0.2">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row>
    <row r="441" spans="1:27" ht="18" customHeight="1" x14ac:dyDescent="0.2">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row>
    <row r="442" spans="1:27" ht="18" customHeight="1" x14ac:dyDescent="0.2">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row>
    <row r="443" spans="1:27" ht="18" customHeight="1" x14ac:dyDescent="0.2">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row>
    <row r="444" spans="1:27" ht="18" customHeight="1" x14ac:dyDescent="0.2">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row>
    <row r="445" spans="1:27" ht="18" customHeight="1" x14ac:dyDescent="0.2">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row>
    <row r="446" spans="1:27" ht="18" customHeight="1" x14ac:dyDescent="0.2">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row>
    <row r="447" spans="1:27" ht="18" customHeight="1" x14ac:dyDescent="0.2">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row>
    <row r="448" spans="1:27" ht="18" customHeight="1" x14ac:dyDescent="0.2">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row>
    <row r="449" spans="1:27" ht="18" customHeight="1" x14ac:dyDescent="0.2">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row>
    <row r="450" spans="1:27" ht="18" customHeight="1" x14ac:dyDescent="0.2">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row>
    <row r="451" spans="1:27" ht="18" customHeight="1" x14ac:dyDescent="0.2">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row>
    <row r="452" spans="1:27" ht="18" customHeight="1" x14ac:dyDescent="0.2">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row>
    <row r="453" spans="1:27" ht="18" customHeight="1" x14ac:dyDescent="0.2">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row>
    <row r="454" spans="1:27" ht="18" customHeight="1" x14ac:dyDescent="0.2">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row>
    <row r="455" spans="1:27" ht="18" customHeight="1" x14ac:dyDescent="0.2">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row>
    <row r="456" spans="1:27" ht="18" customHeight="1" x14ac:dyDescent="0.2">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row>
    <row r="457" spans="1:27" ht="18" customHeight="1" x14ac:dyDescent="0.2">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row>
    <row r="458" spans="1:27" ht="18" customHeight="1" x14ac:dyDescent="0.2">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row>
    <row r="459" spans="1:27" ht="18" customHeight="1" x14ac:dyDescent="0.2">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row>
    <row r="460" spans="1:27" ht="18" customHeight="1" x14ac:dyDescent="0.2">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row>
    <row r="461" spans="1:27" ht="18" customHeight="1" x14ac:dyDescent="0.2">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row>
    <row r="462" spans="1:27" ht="18" customHeight="1" x14ac:dyDescent="0.2">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row>
    <row r="463" spans="1:27" ht="18" customHeight="1" x14ac:dyDescent="0.2">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row>
    <row r="464" spans="1:27" ht="18" customHeight="1" x14ac:dyDescent="0.2">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row>
    <row r="465" spans="1:27" ht="18" customHeight="1" x14ac:dyDescent="0.2">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row>
    <row r="466" spans="1:27" ht="18" customHeight="1" x14ac:dyDescent="0.2">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row>
    <row r="467" spans="1:27" ht="18" customHeight="1" x14ac:dyDescent="0.2">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row>
    <row r="468" spans="1:27" ht="18" customHeight="1" x14ac:dyDescent="0.2">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row>
    <row r="469" spans="1:27" ht="18" customHeight="1" x14ac:dyDescent="0.2">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row>
    <row r="470" spans="1:27" ht="18" customHeight="1" x14ac:dyDescent="0.2">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row>
    <row r="471" spans="1:27" ht="18" customHeight="1" x14ac:dyDescent="0.2">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row>
    <row r="472" spans="1:27" ht="18" customHeight="1" x14ac:dyDescent="0.2">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row>
    <row r="473" spans="1:27" ht="18" customHeight="1" x14ac:dyDescent="0.2">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row>
    <row r="474" spans="1:27" ht="18" customHeight="1" x14ac:dyDescent="0.2">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row>
    <row r="475" spans="1:27" ht="18" customHeight="1" x14ac:dyDescent="0.2">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row>
    <row r="476" spans="1:27" ht="18" customHeight="1" x14ac:dyDescent="0.2">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row>
    <row r="477" spans="1:27" ht="18" customHeight="1" x14ac:dyDescent="0.2">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row>
    <row r="478" spans="1:27" ht="18" customHeight="1" x14ac:dyDescent="0.2">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row>
    <row r="479" spans="1:27" ht="18" customHeight="1" x14ac:dyDescent="0.2">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row>
    <row r="480" spans="1:27" ht="18" customHeight="1" x14ac:dyDescent="0.2">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row>
    <row r="481" spans="1:27" ht="18" customHeight="1" x14ac:dyDescent="0.2">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row>
    <row r="482" spans="1:27" ht="18" customHeight="1" x14ac:dyDescent="0.2">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row>
    <row r="483" spans="1:27" ht="18" customHeight="1" x14ac:dyDescent="0.2">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row>
    <row r="484" spans="1:27" ht="18" customHeight="1" x14ac:dyDescent="0.2">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row>
    <row r="485" spans="1:27" ht="18" customHeight="1" x14ac:dyDescent="0.2">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row>
    <row r="486" spans="1:27" ht="18" customHeight="1" x14ac:dyDescent="0.2">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row>
    <row r="487" spans="1:27" ht="18" customHeight="1" x14ac:dyDescent="0.2">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row>
    <row r="488" spans="1:27" ht="18" customHeight="1" x14ac:dyDescent="0.2">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row>
    <row r="489" spans="1:27" ht="18" customHeight="1" x14ac:dyDescent="0.2">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row>
    <row r="490" spans="1:27" ht="18" customHeight="1" x14ac:dyDescent="0.2">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row>
    <row r="491" spans="1:27" ht="18" customHeight="1" x14ac:dyDescent="0.2">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row>
    <row r="492" spans="1:27" ht="18" customHeight="1" x14ac:dyDescent="0.2">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row>
    <row r="493" spans="1:27" ht="18" customHeight="1" x14ac:dyDescent="0.2">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row>
    <row r="494" spans="1:27" ht="18" customHeight="1" x14ac:dyDescent="0.2">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row>
    <row r="495" spans="1:27" ht="18" customHeight="1" x14ac:dyDescent="0.2">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row>
    <row r="496" spans="1:27" ht="18" customHeight="1" x14ac:dyDescent="0.2">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row>
    <row r="497" spans="1:27" ht="18" customHeight="1" x14ac:dyDescent="0.2">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row>
    <row r="498" spans="1:27" ht="18" customHeight="1" x14ac:dyDescent="0.2">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row>
    <row r="499" spans="1:27" ht="18" customHeight="1" x14ac:dyDescent="0.2">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row>
    <row r="500" spans="1:27" ht="18" customHeight="1" x14ac:dyDescent="0.2">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row>
    <row r="501" spans="1:27" ht="18" customHeight="1" x14ac:dyDescent="0.2">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row>
    <row r="502" spans="1:27" ht="18" customHeight="1" x14ac:dyDescent="0.2">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row>
    <row r="503" spans="1:27" ht="18" customHeight="1" x14ac:dyDescent="0.2">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row>
    <row r="504" spans="1:27" ht="18" customHeight="1" x14ac:dyDescent="0.2">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row>
    <row r="505" spans="1:27" ht="18" customHeight="1" x14ac:dyDescent="0.2">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row>
    <row r="506" spans="1:27" ht="18" customHeight="1" x14ac:dyDescent="0.2">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row>
    <row r="507" spans="1:27" ht="18" customHeight="1" x14ac:dyDescent="0.2">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row>
    <row r="508" spans="1:27" ht="18" customHeight="1" x14ac:dyDescent="0.2">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row>
    <row r="509" spans="1:27" ht="18" customHeight="1" x14ac:dyDescent="0.2">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row>
    <row r="510" spans="1:27" ht="18" customHeight="1" x14ac:dyDescent="0.2">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row>
    <row r="511" spans="1:27" ht="18" customHeight="1" x14ac:dyDescent="0.2">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row>
    <row r="512" spans="1:27" ht="18" customHeight="1" x14ac:dyDescent="0.2">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row>
    <row r="513" spans="1:27" ht="18" customHeight="1" x14ac:dyDescent="0.2">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row>
    <row r="514" spans="1:27" ht="18" customHeight="1" x14ac:dyDescent="0.2">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row>
    <row r="515" spans="1:27" ht="18" customHeight="1" x14ac:dyDescent="0.2">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row>
    <row r="516" spans="1:27" ht="18" customHeight="1" x14ac:dyDescent="0.2">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row>
    <row r="517" spans="1:27" ht="18" customHeight="1" x14ac:dyDescent="0.2">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row>
    <row r="518" spans="1:27" ht="18" customHeight="1" x14ac:dyDescent="0.2">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row>
    <row r="519" spans="1:27" ht="18" customHeight="1" x14ac:dyDescent="0.2">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row>
    <row r="520" spans="1:27" ht="18" customHeight="1" x14ac:dyDescent="0.2">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row>
    <row r="521" spans="1:27" ht="18" customHeight="1" x14ac:dyDescent="0.2">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row>
    <row r="522" spans="1:27" ht="18" customHeight="1" x14ac:dyDescent="0.2">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row>
    <row r="523" spans="1:27" ht="18" customHeight="1" x14ac:dyDescent="0.2">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row>
    <row r="524" spans="1:27" ht="18" customHeight="1" x14ac:dyDescent="0.2">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row>
    <row r="525" spans="1:27" ht="18" customHeight="1" x14ac:dyDescent="0.2">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row>
    <row r="526" spans="1:27" ht="18" customHeight="1" x14ac:dyDescent="0.2">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row>
    <row r="527" spans="1:27" ht="18" customHeight="1" x14ac:dyDescent="0.2">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row>
    <row r="528" spans="1:27" ht="18" customHeight="1" x14ac:dyDescent="0.2">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row>
    <row r="529" spans="1:27" ht="18" customHeight="1" x14ac:dyDescent="0.2">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row>
    <row r="530" spans="1:27" ht="18" customHeight="1" x14ac:dyDescent="0.2">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row>
    <row r="531" spans="1:27" ht="18" customHeight="1" x14ac:dyDescent="0.2">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row>
    <row r="532" spans="1:27" ht="18" customHeight="1" x14ac:dyDescent="0.2">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row>
    <row r="533" spans="1:27" ht="18" customHeight="1" x14ac:dyDescent="0.2">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row>
    <row r="534" spans="1:27" ht="18" customHeight="1" x14ac:dyDescent="0.2">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row>
    <row r="535" spans="1:27" ht="18" customHeight="1" x14ac:dyDescent="0.2">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row>
    <row r="536" spans="1:27" ht="18" customHeight="1" x14ac:dyDescent="0.2">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row>
    <row r="537" spans="1:27" ht="18" customHeight="1" x14ac:dyDescent="0.2">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row>
    <row r="538" spans="1:27" ht="18" customHeight="1" x14ac:dyDescent="0.2">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row>
    <row r="539" spans="1:27" ht="18" customHeight="1" x14ac:dyDescent="0.2">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row>
    <row r="540" spans="1:27" ht="18" customHeight="1" x14ac:dyDescent="0.2">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row>
    <row r="541" spans="1:27" ht="18" customHeight="1" x14ac:dyDescent="0.2">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row>
    <row r="542" spans="1:27" ht="18" customHeight="1" x14ac:dyDescent="0.2">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row>
    <row r="543" spans="1:27" ht="18" customHeight="1" x14ac:dyDescent="0.2">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row>
    <row r="544" spans="1:27" ht="18" customHeight="1" x14ac:dyDescent="0.2">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row>
    <row r="545" spans="1:27" ht="18" customHeight="1" x14ac:dyDescent="0.2">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row>
    <row r="546" spans="1:27" ht="18" customHeight="1" x14ac:dyDescent="0.2">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row>
    <row r="547" spans="1:27" ht="18" customHeight="1" x14ac:dyDescent="0.2">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row>
    <row r="548" spans="1:27" ht="18" customHeight="1" x14ac:dyDescent="0.2">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row>
    <row r="549" spans="1:27" ht="18" customHeight="1" x14ac:dyDescent="0.2">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row>
    <row r="550" spans="1:27" ht="18" customHeight="1" x14ac:dyDescent="0.2">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row>
    <row r="551" spans="1:27" ht="18" customHeight="1" x14ac:dyDescent="0.2">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row>
    <row r="552" spans="1:27" ht="18" customHeight="1" x14ac:dyDescent="0.2">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row>
    <row r="553" spans="1:27" ht="18" customHeight="1" x14ac:dyDescent="0.2">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row>
    <row r="554" spans="1:27" ht="18" customHeight="1" x14ac:dyDescent="0.2">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row>
    <row r="555" spans="1:27" ht="18" customHeight="1" x14ac:dyDescent="0.2">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row>
    <row r="556" spans="1:27" ht="18" customHeight="1" x14ac:dyDescent="0.2">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row>
    <row r="557" spans="1:27" ht="18" customHeight="1" x14ac:dyDescent="0.2">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row>
    <row r="558" spans="1:27" ht="18" customHeight="1" x14ac:dyDescent="0.2">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row>
    <row r="559" spans="1:27" ht="18" customHeight="1" x14ac:dyDescent="0.2">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row>
    <row r="560" spans="1:27" ht="18" customHeight="1" x14ac:dyDescent="0.2">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row>
    <row r="561" spans="1:27" ht="18" customHeight="1" x14ac:dyDescent="0.2">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row>
    <row r="562" spans="1:27" ht="18" customHeight="1" x14ac:dyDescent="0.2">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row>
    <row r="563" spans="1:27" ht="18" customHeight="1" x14ac:dyDescent="0.2">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row>
    <row r="564" spans="1:27" ht="18" customHeight="1" x14ac:dyDescent="0.2">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row>
    <row r="565" spans="1:27" ht="18" customHeight="1" x14ac:dyDescent="0.2">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row>
    <row r="566" spans="1:27" ht="18" customHeight="1" x14ac:dyDescent="0.2">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row>
    <row r="567" spans="1:27" ht="18" customHeight="1" x14ac:dyDescent="0.2">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row>
    <row r="568" spans="1:27" ht="18" customHeight="1" x14ac:dyDescent="0.2">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row>
    <row r="569" spans="1:27" ht="18" customHeight="1" x14ac:dyDescent="0.2">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row>
    <row r="570" spans="1:27" ht="18" customHeight="1" x14ac:dyDescent="0.2">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row>
    <row r="571" spans="1:27" ht="18" customHeight="1" x14ac:dyDescent="0.2">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row>
    <row r="572" spans="1:27" ht="18" customHeight="1" x14ac:dyDescent="0.2">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row>
    <row r="573" spans="1:27" ht="18" customHeight="1" x14ac:dyDescent="0.2">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row>
    <row r="574" spans="1:27" ht="18" customHeight="1" x14ac:dyDescent="0.2">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row>
    <row r="575" spans="1:27" ht="18" customHeight="1" x14ac:dyDescent="0.2">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row>
    <row r="576" spans="1:27" ht="18" customHeight="1" x14ac:dyDescent="0.2">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row>
    <row r="577" spans="1:27" ht="18" customHeight="1" x14ac:dyDescent="0.2">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row>
    <row r="578" spans="1:27" ht="18" customHeight="1" x14ac:dyDescent="0.2">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row>
    <row r="579" spans="1:27" ht="18" customHeight="1" x14ac:dyDescent="0.2">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row>
    <row r="580" spans="1:27" ht="18" customHeight="1" x14ac:dyDescent="0.2">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row>
    <row r="581" spans="1:27" ht="18" customHeight="1" x14ac:dyDescent="0.2">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row>
    <row r="582" spans="1:27" ht="18" customHeight="1" x14ac:dyDescent="0.2">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row>
    <row r="583" spans="1:27" ht="18" customHeight="1" x14ac:dyDescent="0.2">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row>
    <row r="584" spans="1:27" ht="18" customHeight="1" x14ac:dyDescent="0.2">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row>
    <row r="585" spans="1:27" ht="18" customHeight="1" x14ac:dyDescent="0.2">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row>
    <row r="586" spans="1:27" ht="18" customHeight="1" x14ac:dyDescent="0.2">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row>
    <row r="587" spans="1:27" ht="18" customHeight="1" x14ac:dyDescent="0.2">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row>
    <row r="588" spans="1:27" ht="18" customHeight="1" x14ac:dyDescent="0.2">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row>
    <row r="589" spans="1:27" ht="18" customHeight="1" x14ac:dyDescent="0.2">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row>
    <row r="590" spans="1:27" ht="18" customHeight="1" x14ac:dyDescent="0.2">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row>
    <row r="591" spans="1:27" ht="18" customHeight="1" x14ac:dyDescent="0.2">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row>
    <row r="592" spans="1:27" ht="18" customHeight="1" x14ac:dyDescent="0.2">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row>
    <row r="593" spans="1:27" ht="18" customHeight="1" x14ac:dyDescent="0.2">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row>
    <row r="594" spans="1:27" ht="18" customHeight="1" x14ac:dyDescent="0.2">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row>
    <row r="595" spans="1:27" ht="18" customHeight="1" x14ac:dyDescent="0.2">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row>
    <row r="596" spans="1:27" ht="18" customHeight="1" x14ac:dyDescent="0.2">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row>
    <row r="597" spans="1:27" ht="18" customHeight="1" x14ac:dyDescent="0.2">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row>
    <row r="598" spans="1:27" ht="18" customHeight="1" x14ac:dyDescent="0.2">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row>
    <row r="599" spans="1:27" ht="18" customHeight="1" x14ac:dyDescent="0.2">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row>
    <row r="600" spans="1:27" ht="18" customHeight="1" x14ac:dyDescent="0.2">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row>
    <row r="601" spans="1:27" ht="18" customHeight="1" x14ac:dyDescent="0.2">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row>
    <row r="602" spans="1:27" ht="18" customHeight="1" x14ac:dyDescent="0.2">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row>
    <row r="603" spans="1:27" ht="18" customHeight="1" x14ac:dyDescent="0.2">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row>
    <row r="604" spans="1:27" ht="18" customHeight="1" x14ac:dyDescent="0.2">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row>
    <row r="605" spans="1:27" ht="18" customHeight="1" x14ac:dyDescent="0.2">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row>
    <row r="606" spans="1:27" ht="18" customHeight="1" x14ac:dyDescent="0.2">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row>
    <row r="607" spans="1:27" ht="18" customHeight="1" x14ac:dyDescent="0.2">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row>
    <row r="608" spans="1:27" ht="18" customHeight="1" x14ac:dyDescent="0.2">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row>
    <row r="609" spans="1:27" ht="18" customHeight="1" x14ac:dyDescent="0.2">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row>
    <row r="610" spans="1:27" ht="18" customHeight="1" x14ac:dyDescent="0.2">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row>
    <row r="611" spans="1:27" ht="18" customHeight="1" x14ac:dyDescent="0.2">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row>
    <row r="612" spans="1:27" ht="18" customHeight="1" x14ac:dyDescent="0.2">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row>
    <row r="613" spans="1:27" ht="18" customHeight="1" x14ac:dyDescent="0.2">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row>
    <row r="614" spans="1:27" ht="18" customHeight="1" x14ac:dyDescent="0.2">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row>
    <row r="615" spans="1:27" ht="18" customHeight="1" x14ac:dyDescent="0.2">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row>
    <row r="616" spans="1:27" ht="18" customHeight="1" x14ac:dyDescent="0.2">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row>
    <row r="617" spans="1:27" ht="18" customHeight="1" x14ac:dyDescent="0.2">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row>
    <row r="618" spans="1:27" ht="18" customHeight="1" x14ac:dyDescent="0.2">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row>
    <row r="619" spans="1:27" ht="18" customHeight="1" x14ac:dyDescent="0.2">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row>
    <row r="620" spans="1:27" ht="18" customHeight="1" x14ac:dyDescent="0.2">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row>
    <row r="621" spans="1:27" ht="18" customHeight="1" x14ac:dyDescent="0.2">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row>
    <row r="622" spans="1:27" ht="18" customHeight="1" x14ac:dyDescent="0.2">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row>
    <row r="623" spans="1:27" ht="18" customHeight="1" x14ac:dyDescent="0.2">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row>
    <row r="624" spans="1:27" ht="18" customHeight="1" x14ac:dyDescent="0.2">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row>
    <row r="625" spans="1:27" ht="18" customHeight="1" x14ac:dyDescent="0.2">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row>
    <row r="626" spans="1:27" ht="18" customHeight="1" x14ac:dyDescent="0.2">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row>
    <row r="627" spans="1:27" ht="18" customHeight="1" x14ac:dyDescent="0.2">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row>
    <row r="628" spans="1:27" ht="18" customHeight="1" x14ac:dyDescent="0.2">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row>
    <row r="629" spans="1:27" ht="18" customHeight="1" x14ac:dyDescent="0.2">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row>
    <row r="630" spans="1:27" ht="18" customHeight="1" x14ac:dyDescent="0.2">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row>
    <row r="631" spans="1:27" ht="18" customHeight="1" x14ac:dyDescent="0.2">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row>
    <row r="632" spans="1:27" ht="18" customHeight="1" x14ac:dyDescent="0.2">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row>
    <row r="633" spans="1:27" ht="18" customHeight="1" x14ac:dyDescent="0.2">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row>
    <row r="634" spans="1:27" ht="18" customHeight="1" x14ac:dyDescent="0.2">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row>
    <row r="635" spans="1:27" ht="18" customHeight="1" x14ac:dyDescent="0.2">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row>
    <row r="636" spans="1:27" ht="18" customHeight="1" x14ac:dyDescent="0.2">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row>
    <row r="637" spans="1:27" ht="18" customHeight="1" x14ac:dyDescent="0.2">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row>
    <row r="638" spans="1:27" ht="18" customHeight="1" x14ac:dyDescent="0.2">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row>
    <row r="639" spans="1:27" ht="18" customHeight="1" x14ac:dyDescent="0.2">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row>
    <row r="640" spans="1:27" ht="18" customHeight="1" x14ac:dyDescent="0.2">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row>
    <row r="641" spans="1:27" ht="18" customHeight="1" x14ac:dyDescent="0.2">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row>
    <row r="642" spans="1:27" ht="18" customHeight="1" x14ac:dyDescent="0.2">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row>
    <row r="643" spans="1:27" ht="18" customHeight="1" x14ac:dyDescent="0.2">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row>
    <row r="644" spans="1:27" ht="18" customHeight="1" x14ac:dyDescent="0.2">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row>
    <row r="645" spans="1:27" ht="18" customHeight="1" x14ac:dyDescent="0.2">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row>
    <row r="646" spans="1:27" ht="18" customHeight="1" x14ac:dyDescent="0.2">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row>
    <row r="647" spans="1:27" ht="18" customHeight="1" x14ac:dyDescent="0.2">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row>
    <row r="648" spans="1:27" ht="18" customHeight="1" x14ac:dyDescent="0.2">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row>
    <row r="649" spans="1:27" ht="18" customHeight="1" x14ac:dyDescent="0.2">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row>
    <row r="650" spans="1:27" ht="18" customHeight="1" x14ac:dyDescent="0.2">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row>
    <row r="651" spans="1:27" ht="18" customHeight="1" x14ac:dyDescent="0.2">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row>
    <row r="652" spans="1:27" ht="18" customHeight="1" x14ac:dyDescent="0.2">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row>
    <row r="653" spans="1:27" ht="18" customHeight="1" x14ac:dyDescent="0.2">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row>
    <row r="654" spans="1:27" ht="18" customHeight="1" x14ac:dyDescent="0.2">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row>
    <row r="655" spans="1:27" ht="18" customHeight="1" x14ac:dyDescent="0.2">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row>
    <row r="656" spans="1:27" ht="18" customHeight="1" x14ac:dyDescent="0.2">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row>
    <row r="657" spans="1:27" ht="18" customHeight="1" x14ac:dyDescent="0.2">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row>
    <row r="658" spans="1:27" ht="18" customHeight="1" x14ac:dyDescent="0.2">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row>
    <row r="659" spans="1:27" ht="18" customHeight="1" x14ac:dyDescent="0.2">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row>
    <row r="660" spans="1:27" ht="18" customHeight="1" x14ac:dyDescent="0.2">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row>
    <row r="661" spans="1:27" ht="18" customHeight="1" x14ac:dyDescent="0.2">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row>
    <row r="662" spans="1:27" ht="18" customHeight="1" x14ac:dyDescent="0.2">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row>
    <row r="663" spans="1:27" ht="18" customHeight="1" x14ac:dyDescent="0.2">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row>
    <row r="664" spans="1:27" ht="18" customHeight="1" x14ac:dyDescent="0.2">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row>
    <row r="665" spans="1:27" ht="18" customHeight="1" x14ac:dyDescent="0.2">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row>
    <row r="666" spans="1:27" ht="18" customHeight="1" x14ac:dyDescent="0.2">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row>
    <row r="667" spans="1:27" ht="18" customHeight="1" x14ac:dyDescent="0.2">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row>
    <row r="668" spans="1:27" ht="18" customHeight="1" x14ac:dyDescent="0.2">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row>
    <row r="669" spans="1:27" ht="18" customHeight="1" x14ac:dyDescent="0.2">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row>
    <row r="670" spans="1:27" ht="18" customHeight="1" x14ac:dyDescent="0.2">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row>
    <row r="671" spans="1:27" ht="18" customHeight="1" x14ac:dyDescent="0.2">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row>
    <row r="672" spans="1:27" ht="18" customHeight="1" x14ac:dyDescent="0.2">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row>
    <row r="673" spans="1:27" ht="18" customHeight="1" x14ac:dyDescent="0.2">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row>
    <row r="674" spans="1:27" ht="18" customHeight="1" x14ac:dyDescent="0.2">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row>
    <row r="675" spans="1:27" ht="18" customHeight="1" x14ac:dyDescent="0.2">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row>
    <row r="676" spans="1:27" ht="18" customHeight="1" x14ac:dyDescent="0.2">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row>
    <row r="677" spans="1:27" ht="18" customHeight="1" x14ac:dyDescent="0.2">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row>
    <row r="678" spans="1:27" ht="18" customHeight="1" x14ac:dyDescent="0.2">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row>
    <row r="679" spans="1:27" ht="18" customHeight="1" x14ac:dyDescent="0.2">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row>
    <row r="680" spans="1:27" ht="18" customHeight="1" x14ac:dyDescent="0.2">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row>
    <row r="681" spans="1:27" ht="18" customHeight="1" x14ac:dyDescent="0.2">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row>
    <row r="682" spans="1:27" ht="18" customHeight="1" x14ac:dyDescent="0.2">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row>
    <row r="683" spans="1:27" ht="18" customHeight="1" x14ac:dyDescent="0.2">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row>
    <row r="684" spans="1:27" ht="18" customHeight="1" x14ac:dyDescent="0.2">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row>
    <row r="685" spans="1:27" ht="18" customHeight="1" x14ac:dyDescent="0.2">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row>
    <row r="686" spans="1:27" ht="18" customHeight="1" x14ac:dyDescent="0.2">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row>
    <row r="687" spans="1:27" ht="18" customHeight="1" x14ac:dyDescent="0.2">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row>
    <row r="688" spans="1:27" ht="18" customHeight="1" x14ac:dyDescent="0.2">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row>
    <row r="689" spans="1:27" ht="18" customHeight="1" x14ac:dyDescent="0.2">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row>
    <row r="690" spans="1:27" ht="18" customHeight="1" x14ac:dyDescent="0.2">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row>
    <row r="691" spans="1:27" ht="18" customHeight="1" x14ac:dyDescent="0.2">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row>
    <row r="692" spans="1:27" ht="18" customHeight="1" x14ac:dyDescent="0.2">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row>
    <row r="693" spans="1:27" ht="18" customHeight="1" x14ac:dyDescent="0.2">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row>
    <row r="694" spans="1:27" ht="18" customHeight="1" x14ac:dyDescent="0.2">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row>
    <row r="695" spans="1:27" ht="18" customHeight="1" x14ac:dyDescent="0.2">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row>
    <row r="696" spans="1:27" ht="18" customHeight="1" x14ac:dyDescent="0.2">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row>
    <row r="697" spans="1:27" ht="18" customHeight="1" x14ac:dyDescent="0.2">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row>
    <row r="698" spans="1:27" ht="18" customHeight="1" x14ac:dyDescent="0.2">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row>
    <row r="699" spans="1:27" ht="18" customHeight="1" x14ac:dyDescent="0.2">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row>
    <row r="700" spans="1:27" ht="18" customHeight="1" x14ac:dyDescent="0.2">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row>
    <row r="701" spans="1:27" ht="18" customHeight="1" x14ac:dyDescent="0.2">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row>
    <row r="702" spans="1:27" ht="18" customHeight="1" x14ac:dyDescent="0.2">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row>
    <row r="703" spans="1:27" ht="18" customHeight="1" x14ac:dyDescent="0.2">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row>
    <row r="704" spans="1:27" ht="18" customHeight="1" x14ac:dyDescent="0.2">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row>
    <row r="705" spans="1:27" ht="18" customHeight="1" x14ac:dyDescent="0.2">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row>
    <row r="706" spans="1:27" ht="18" customHeight="1" x14ac:dyDescent="0.2">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row>
    <row r="707" spans="1:27" ht="18" customHeight="1" x14ac:dyDescent="0.2">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row>
    <row r="708" spans="1:27" ht="18" customHeight="1" x14ac:dyDescent="0.2">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row>
    <row r="709" spans="1:27" ht="18" customHeight="1" x14ac:dyDescent="0.2">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row>
    <row r="710" spans="1:27" ht="18" customHeight="1" x14ac:dyDescent="0.2">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row>
    <row r="711" spans="1:27" ht="18" customHeight="1" x14ac:dyDescent="0.2">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row>
    <row r="712" spans="1:27" ht="18" customHeight="1" x14ac:dyDescent="0.2">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row>
    <row r="713" spans="1:27" ht="18" customHeight="1" x14ac:dyDescent="0.2">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row>
    <row r="714" spans="1:27" ht="18" customHeight="1" x14ac:dyDescent="0.2">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row>
    <row r="715" spans="1:27" ht="18" customHeight="1" x14ac:dyDescent="0.2">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row>
    <row r="716" spans="1:27" ht="18" customHeight="1" x14ac:dyDescent="0.2">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row>
    <row r="717" spans="1:27" ht="18" customHeight="1" x14ac:dyDescent="0.2">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row>
    <row r="718" spans="1:27" ht="18" customHeight="1" x14ac:dyDescent="0.2">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row>
    <row r="719" spans="1:27" ht="18" customHeight="1" x14ac:dyDescent="0.2">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row>
    <row r="720" spans="1:27" ht="18" customHeight="1" x14ac:dyDescent="0.2">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row>
    <row r="721" spans="1:27" ht="18" customHeight="1" x14ac:dyDescent="0.2">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row>
    <row r="722" spans="1:27" ht="18" customHeight="1" x14ac:dyDescent="0.2">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row>
    <row r="723" spans="1:27" ht="18" customHeight="1" x14ac:dyDescent="0.2">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row>
    <row r="724" spans="1:27" ht="18" customHeight="1" x14ac:dyDescent="0.2">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row>
    <row r="725" spans="1:27" ht="18" customHeight="1" x14ac:dyDescent="0.2">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row>
    <row r="726" spans="1:27" ht="18" customHeight="1" x14ac:dyDescent="0.2">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row>
    <row r="727" spans="1:27" ht="18" customHeight="1" x14ac:dyDescent="0.2">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row>
    <row r="728" spans="1:27" ht="18" customHeight="1" x14ac:dyDescent="0.2">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row>
    <row r="729" spans="1:27" ht="18" customHeight="1" x14ac:dyDescent="0.2">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row>
    <row r="730" spans="1:27" ht="18" customHeight="1" x14ac:dyDescent="0.2">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row>
    <row r="731" spans="1:27" ht="18" customHeight="1" x14ac:dyDescent="0.2">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row>
    <row r="732" spans="1:27" ht="18" customHeight="1" x14ac:dyDescent="0.2">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row>
    <row r="733" spans="1:27" ht="18" customHeight="1" x14ac:dyDescent="0.2">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row>
    <row r="734" spans="1:27" ht="18" customHeight="1" x14ac:dyDescent="0.2">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row>
    <row r="735" spans="1:27" ht="18" customHeight="1" x14ac:dyDescent="0.2">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row>
    <row r="736" spans="1:27" ht="18" customHeight="1" x14ac:dyDescent="0.2">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row>
    <row r="737" spans="1:27" ht="18" customHeight="1" x14ac:dyDescent="0.2">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row>
    <row r="738" spans="1:27" ht="18" customHeight="1" x14ac:dyDescent="0.2">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row>
    <row r="739" spans="1:27" ht="18" customHeight="1" x14ac:dyDescent="0.2">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row>
    <row r="740" spans="1:27" ht="18" customHeight="1" x14ac:dyDescent="0.2">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row>
    <row r="741" spans="1:27" ht="18" customHeight="1" x14ac:dyDescent="0.2">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row>
    <row r="742" spans="1:27" ht="18" customHeight="1" x14ac:dyDescent="0.2">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row>
    <row r="743" spans="1:27" ht="18" customHeight="1" x14ac:dyDescent="0.2">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row>
    <row r="744" spans="1:27" ht="18" customHeight="1" x14ac:dyDescent="0.2">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row>
    <row r="745" spans="1:27" ht="18" customHeight="1" x14ac:dyDescent="0.2">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row>
    <row r="746" spans="1:27" ht="18" customHeight="1" x14ac:dyDescent="0.2">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row>
    <row r="747" spans="1:27" ht="18" customHeight="1" x14ac:dyDescent="0.2">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row>
    <row r="748" spans="1:27" ht="18" customHeight="1" x14ac:dyDescent="0.2">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row>
    <row r="749" spans="1:27" ht="18" customHeight="1" x14ac:dyDescent="0.2">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row>
    <row r="750" spans="1:27" ht="18" customHeight="1" x14ac:dyDescent="0.2">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row>
    <row r="751" spans="1:27" ht="18" customHeight="1" x14ac:dyDescent="0.2">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row>
    <row r="752" spans="1:27" ht="18" customHeight="1" x14ac:dyDescent="0.2">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row>
    <row r="753" spans="1:27" ht="18" customHeight="1" x14ac:dyDescent="0.2">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row>
    <row r="754" spans="1:27" ht="18" customHeight="1" x14ac:dyDescent="0.2">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row>
    <row r="755" spans="1:27" ht="18" customHeight="1" x14ac:dyDescent="0.2">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row>
    <row r="756" spans="1:27" ht="18" customHeight="1" x14ac:dyDescent="0.2">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row>
    <row r="757" spans="1:27" ht="18" customHeight="1" x14ac:dyDescent="0.2">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row>
    <row r="758" spans="1:27" ht="18" customHeight="1" x14ac:dyDescent="0.2">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row>
    <row r="759" spans="1:27" ht="18" customHeight="1" x14ac:dyDescent="0.2">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row>
    <row r="760" spans="1:27" ht="18" customHeight="1" x14ac:dyDescent="0.2">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row>
    <row r="761" spans="1:27" ht="18" customHeight="1" x14ac:dyDescent="0.2">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row>
    <row r="762" spans="1:27" ht="18" customHeight="1" x14ac:dyDescent="0.2">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row>
    <row r="763" spans="1:27" ht="18" customHeight="1" x14ac:dyDescent="0.2">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row>
    <row r="764" spans="1:27" ht="18" customHeight="1" x14ac:dyDescent="0.2">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row>
    <row r="765" spans="1:27" ht="18" customHeight="1" x14ac:dyDescent="0.2">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row>
    <row r="766" spans="1:27" ht="18" customHeight="1" x14ac:dyDescent="0.2">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row>
    <row r="767" spans="1:27" ht="18" customHeight="1" x14ac:dyDescent="0.2">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row>
    <row r="768" spans="1:27" ht="18" customHeight="1" x14ac:dyDescent="0.2">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row>
    <row r="769" spans="1:27" ht="18" customHeight="1" x14ac:dyDescent="0.2">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row>
    <row r="770" spans="1:27" ht="18" customHeight="1" x14ac:dyDescent="0.2">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row>
    <row r="771" spans="1:27" ht="18" customHeight="1" x14ac:dyDescent="0.2">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row>
    <row r="772" spans="1:27" ht="18" customHeight="1" x14ac:dyDescent="0.2">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row>
    <row r="773" spans="1:27" ht="18" customHeight="1" x14ac:dyDescent="0.2">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row>
    <row r="774" spans="1:27" ht="18" customHeight="1" x14ac:dyDescent="0.2">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row>
    <row r="775" spans="1:27" ht="18" customHeight="1" x14ac:dyDescent="0.2">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row>
    <row r="776" spans="1:27" ht="18" customHeight="1" x14ac:dyDescent="0.2">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row>
    <row r="777" spans="1:27" ht="18" customHeight="1" x14ac:dyDescent="0.2">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row>
    <row r="778" spans="1:27" ht="18" customHeight="1" x14ac:dyDescent="0.2">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row>
    <row r="779" spans="1:27" ht="18" customHeight="1" x14ac:dyDescent="0.2">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row>
    <row r="780" spans="1:27" ht="18" customHeight="1" x14ac:dyDescent="0.2">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row>
    <row r="781" spans="1:27" ht="18" customHeight="1" x14ac:dyDescent="0.2">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row>
    <row r="782" spans="1:27" ht="18" customHeight="1" x14ac:dyDescent="0.2">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row>
    <row r="783" spans="1:27" ht="18" customHeight="1" x14ac:dyDescent="0.2">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row>
    <row r="784" spans="1:27" ht="18" customHeight="1" x14ac:dyDescent="0.2">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row>
    <row r="785" spans="1:27" ht="18" customHeight="1" x14ac:dyDescent="0.2">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row>
    <row r="786" spans="1:27" ht="18" customHeight="1" x14ac:dyDescent="0.2">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row>
    <row r="787" spans="1:27" ht="18" customHeight="1" x14ac:dyDescent="0.2">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row>
    <row r="788" spans="1:27" ht="18" customHeight="1" x14ac:dyDescent="0.2">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row>
    <row r="789" spans="1:27" ht="18" customHeight="1" x14ac:dyDescent="0.2">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row>
    <row r="790" spans="1:27" ht="18" customHeight="1" x14ac:dyDescent="0.2">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row>
    <row r="791" spans="1:27" ht="18" customHeight="1" x14ac:dyDescent="0.2">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row>
    <row r="792" spans="1:27" ht="18" customHeight="1" x14ac:dyDescent="0.2">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row>
    <row r="793" spans="1:27" ht="18" customHeight="1" x14ac:dyDescent="0.2">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row>
    <row r="794" spans="1:27" ht="18" customHeight="1" x14ac:dyDescent="0.2">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row>
    <row r="795" spans="1:27" ht="18" customHeight="1" x14ac:dyDescent="0.2">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row>
    <row r="796" spans="1:27" ht="18" customHeight="1" x14ac:dyDescent="0.2">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row>
    <row r="797" spans="1:27" ht="18" customHeight="1" x14ac:dyDescent="0.2">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row>
    <row r="798" spans="1:27" ht="18" customHeight="1" x14ac:dyDescent="0.2">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row>
    <row r="799" spans="1:27" ht="18" customHeight="1" x14ac:dyDescent="0.2">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row>
    <row r="800" spans="1:27" ht="18" customHeight="1" x14ac:dyDescent="0.2">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row>
    <row r="801" spans="1:27" ht="18" customHeight="1" x14ac:dyDescent="0.2">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row>
    <row r="802" spans="1:27" ht="18" customHeight="1" x14ac:dyDescent="0.2">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row>
    <row r="803" spans="1:27" ht="18" customHeight="1" x14ac:dyDescent="0.2">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row>
    <row r="804" spans="1:27" ht="18" customHeight="1" x14ac:dyDescent="0.2">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row>
    <row r="805" spans="1:27" ht="18" customHeight="1" x14ac:dyDescent="0.2">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row>
    <row r="806" spans="1:27" ht="18" customHeight="1" x14ac:dyDescent="0.2">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row>
    <row r="807" spans="1:27" ht="18" customHeight="1" x14ac:dyDescent="0.2">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row>
    <row r="808" spans="1:27" ht="18" customHeight="1" x14ac:dyDescent="0.2">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row>
    <row r="809" spans="1:27" ht="18" customHeight="1" x14ac:dyDescent="0.2">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row>
    <row r="810" spans="1:27" ht="18" customHeight="1" x14ac:dyDescent="0.2">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row>
    <row r="811" spans="1:27" ht="18" customHeight="1" x14ac:dyDescent="0.2">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row>
    <row r="812" spans="1:27" ht="18" customHeight="1" x14ac:dyDescent="0.2">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row>
    <row r="813" spans="1:27" ht="18" customHeight="1" x14ac:dyDescent="0.2">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row>
    <row r="814" spans="1:27" ht="18" customHeight="1" x14ac:dyDescent="0.2">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row>
    <row r="815" spans="1:27" ht="18" customHeight="1" x14ac:dyDescent="0.2">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row>
    <row r="816" spans="1:27" ht="18" customHeight="1" x14ac:dyDescent="0.2">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row>
    <row r="817" spans="1:27" ht="18" customHeight="1" x14ac:dyDescent="0.2">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row>
    <row r="818" spans="1:27" ht="18" customHeight="1" x14ac:dyDescent="0.2">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row>
    <row r="819" spans="1:27" ht="18" customHeight="1" x14ac:dyDescent="0.2">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row>
    <row r="820" spans="1:27" ht="18" customHeight="1" x14ac:dyDescent="0.2">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row>
    <row r="821" spans="1:27" ht="18" customHeight="1" x14ac:dyDescent="0.2">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row>
    <row r="822" spans="1:27" ht="18" customHeight="1" x14ac:dyDescent="0.2">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row>
    <row r="823" spans="1:27" ht="18" customHeight="1" x14ac:dyDescent="0.2">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row>
    <row r="824" spans="1:27" ht="18" customHeight="1" x14ac:dyDescent="0.2">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row>
    <row r="825" spans="1:27" ht="18" customHeight="1" x14ac:dyDescent="0.2">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row>
    <row r="826" spans="1:27" ht="18" customHeight="1" x14ac:dyDescent="0.2">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row>
    <row r="827" spans="1:27" ht="18" customHeight="1" x14ac:dyDescent="0.2">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row>
    <row r="828" spans="1:27" ht="18" customHeight="1" x14ac:dyDescent="0.2">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row>
    <row r="829" spans="1:27" ht="18" customHeight="1" x14ac:dyDescent="0.2">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row>
    <row r="830" spans="1:27" ht="18" customHeight="1" x14ac:dyDescent="0.2">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row>
    <row r="831" spans="1:27" ht="18" customHeight="1" x14ac:dyDescent="0.2">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row>
    <row r="832" spans="1:27" ht="18" customHeight="1" x14ac:dyDescent="0.2">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row>
    <row r="833" spans="1:27" ht="18" customHeight="1" x14ac:dyDescent="0.2">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row>
    <row r="834" spans="1:27" ht="18" customHeight="1" x14ac:dyDescent="0.2">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row>
    <row r="835" spans="1:27" ht="18" customHeight="1" x14ac:dyDescent="0.2">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row>
    <row r="836" spans="1:27" ht="18" customHeight="1" x14ac:dyDescent="0.2">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row>
    <row r="837" spans="1:27" ht="18" customHeight="1" x14ac:dyDescent="0.2">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row>
    <row r="838" spans="1:27" ht="18" customHeight="1" x14ac:dyDescent="0.2">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row>
    <row r="839" spans="1:27" ht="18" customHeight="1" x14ac:dyDescent="0.2">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row>
    <row r="840" spans="1:27" ht="18" customHeight="1" x14ac:dyDescent="0.2">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row>
    <row r="841" spans="1:27" ht="18" customHeight="1" x14ac:dyDescent="0.2">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row>
    <row r="842" spans="1:27" ht="18" customHeight="1" x14ac:dyDescent="0.2">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row>
    <row r="843" spans="1:27" ht="18" customHeight="1" x14ac:dyDescent="0.2">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row>
    <row r="844" spans="1:27" ht="18" customHeight="1" x14ac:dyDescent="0.2">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row>
    <row r="845" spans="1:27" ht="18" customHeight="1" x14ac:dyDescent="0.2">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row>
    <row r="846" spans="1:27" ht="18" customHeight="1" x14ac:dyDescent="0.2">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row>
    <row r="847" spans="1:27" ht="18" customHeight="1" x14ac:dyDescent="0.2">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row>
    <row r="848" spans="1:27" ht="18" customHeight="1" x14ac:dyDescent="0.2">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row>
    <row r="849" spans="1:27" ht="18" customHeight="1" x14ac:dyDescent="0.2">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row>
    <row r="850" spans="1:27" ht="18" customHeight="1" x14ac:dyDescent="0.2">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row>
    <row r="851" spans="1:27" ht="18" customHeight="1" x14ac:dyDescent="0.2">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row>
  </sheetData>
  <conditionalFormatting sqref="D2:D109">
    <cfRule type="notContainsBlanks" dxfId="8" priority="1">
      <formula>LEN(TRIM(D2))&gt;0</formula>
    </cfRule>
  </conditionalFormatting>
  <hyperlinks>
    <hyperlink ref="A29" r:id="rId1" xr:uid="{00000000-0004-0000-0900-000000000000}"/>
    <hyperlink ref="A30" r:id="rId2" xr:uid="{00000000-0004-0000-0900-000001000000}"/>
    <hyperlink ref="A31" r:id="rId3" xr:uid="{00000000-0004-0000-0900-000002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#REF!</xm:f>
          </x14:formula1>
          <xm:sqref>D2:D109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outlinePr summaryBelow="0" summaryRight="0"/>
  </sheetPr>
  <dimension ref="A1:G12"/>
  <sheetViews>
    <sheetView workbookViewId="0"/>
  </sheetViews>
  <sheetFormatPr baseColWidth="10" defaultColWidth="14.5" defaultRowHeight="15" customHeight="1" x14ac:dyDescent="0.2"/>
  <cols>
    <col min="1" max="1" width="33.33203125" customWidth="1"/>
    <col min="2" max="2" width="62.1640625" customWidth="1"/>
    <col min="3" max="3" width="54.6640625" customWidth="1"/>
    <col min="4" max="5" width="20.33203125" customWidth="1"/>
    <col min="6" max="6" width="25.33203125" customWidth="1"/>
    <col min="7" max="7" width="30.1640625" customWidth="1"/>
  </cols>
  <sheetData>
    <row r="1" spans="1:7" x14ac:dyDescent="0.2">
      <c r="A1" s="1" t="s">
        <v>47</v>
      </c>
      <c r="B1" s="1" t="s">
        <v>908</v>
      </c>
      <c r="C1" s="1" t="s">
        <v>2</v>
      </c>
      <c r="D1" s="1" t="s">
        <v>3</v>
      </c>
      <c r="E1" s="1" t="s">
        <v>48</v>
      </c>
      <c r="F1" s="77" t="s">
        <v>5</v>
      </c>
      <c r="G1" s="1" t="s">
        <v>6</v>
      </c>
    </row>
    <row r="2" spans="1:7" ht="16.5" customHeight="1" x14ac:dyDescent="0.2">
      <c r="A2" s="73" t="s">
        <v>1170</v>
      </c>
      <c r="B2" s="73" t="s">
        <v>1171</v>
      </c>
      <c r="C2" s="73" t="s">
        <v>1172</v>
      </c>
      <c r="D2" s="74" t="s">
        <v>28</v>
      </c>
      <c r="E2" s="73" t="s">
        <v>1173</v>
      </c>
      <c r="F2" s="73" t="s">
        <v>1174</v>
      </c>
      <c r="G2" s="73" t="s">
        <v>1175</v>
      </c>
    </row>
    <row r="3" spans="1:7" x14ac:dyDescent="0.2">
      <c r="A3" s="78" t="s">
        <v>1176</v>
      </c>
      <c r="B3" s="76" t="s">
        <v>1177</v>
      </c>
      <c r="C3" s="76" t="s">
        <v>1178</v>
      </c>
      <c r="D3" s="76" t="s">
        <v>229</v>
      </c>
      <c r="E3" s="76" t="s">
        <v>1168</v>
      </c>
      <c r="F3" s="76" t="s">
        <v>1179</v>
      </c>
      <c r="G3" s="73" t="s">
        <v>1175</v>
      </c>
    </row>
    <row r="4" spans="1:7" x14ac:dyDescent="0.2">
      <c r="A4" s="79" t="s">
        <v>1180</v>
      </c>
      <c r="B4" s="80" t="s">
        <v>1181</v>
      </c>
      <c r="C4" s="80"/>
      <c r="D4" s="76" t="s">
        <v>33</v>
      </c>
      <c r="E4" s="80" t="s">
        <v>1182</v>
      </c>
      <c r="F4" s="80"/>
      <c r="G4" s="73" t="s">
        <v>1175</v>
      </c>
    </row>
    <row r="5" spans="1:7" x14ac:dyDescent="0.2">
      <c r="B5" s="80"/>
      <c r="C5" s="80"/>
      <c r="D5" s="76"/>
      <c r="E5" s="80"/>
      <c r="F5" s="80"/>
    </row>
    <row r="6" spans="1:7" x14ac:dyDescent="0.2">
      <c r="A6" s="81" t="s">
        <v>1183</v>
      </c>
      <c r="B6" s="80"/>
      <c r="C6" s="80"/>
      <c r="D6" s="76"/>
      <c r="E6" s="80"/>
      <c r="F6" s="80"/>
    </row>
    <row r="7" spans="1:7" x14ac:dyDescent="0.2">
      <c r="B7" s="80"/>
      <c r="C7" s="80"/>
      <c r="D7" s="76"/>
      <c r="E7" s="80"/>
      <c r="F7" s="80"/>
    </row>
    <row r="8" spans="1:7" x14ac:dyDescent="0.2">
      <c r="A8" s="82" t="s">
        <v>1184</v>
      </c>
      <c r="B8" s="80"/>
      <c r="C8" s="80"/>
      <c r="D8" s="76"/>
      <c r="E8" s="80"/>
      <c r="F8" s="80"/>
    </row>
    <row r="9" spans="1:7" x14ac:dyDescent="0.2">
      <c r="A9" s="81"/>
      <c r="B9" s="80"/>
      <c r="C9" s="80"/>
      <c r="D9" s="76"/>
      <c r="E9" s="80"/>
      <c r="F9" s="80"/>
    </row>
    <row r="10" spans="1:7" x14ac:dyDescent="0.2">
      <c r="A10" s="83" t="s">
        <v>1185</v>
      </c>
      <c r="B10" s="80" t="s">
        <v>1186</v>
      </c>
      <c r="C10" s="80" t="s">
        <v>1187</v>
      </c>
      <c r="D10" s="76" t="s">
        <v>32</v>
      </c>
      <c r="E10" s="80" t="s">
        <v>1188</v>
      </c>
      <c r="F10" s="81" t="s">
        <v>1189</v>
      </c>
    </row>
    <row r="11" spans="1:7" x14ac:dyDescent="0.2">
      <c r="A11" s="83" t="s">
        <v>1190</v>
      </c>
      <c r="B11" s="81" t="s">
        <v>1191</v>
      </c>
      <c r="C11" s="81" t="s">
        <v>1192</v>
      </c>
      <c r="D11" s="76" t="s">
        <v>33</v>
      </c>
      <c r="E11" s="81" t="s">
        <v>1154</v>
      </c>
    </row>
    <row r="12" spans="1:7" x14ac:dyDescent="0.2">
      <c r="A12" s="84">
        <v>39356</v>
      </c>
      <c r="B12" s="81" t="s">
        <v>1193</v>
      </c>
      <c r="C12" s="81" t="s">
        <v>1194</v>
      </c>
      <c r="D12" s="76" t="s">
        <v>19</v>
      </c>
      <c r="E12" s="81" t="s">
        <v>1195</v>
      </c>
      <c r="F12" s="81" t="s">
        <v>1196</v>
      </c>
    </row>
  </sheetData>
  <autoFilter ref="A1:G4" xr:uid="{00000000-0009-0000-0000-00000A000000}"/>
  <conditionalFormatting sqref="D2:D12">
    <cfRule type="notContainsBlanks" dxfId="7" priority="1">
      <formula>LEN(TRIM(D2))&gt;0</formula>
    </cfRule>
  </conditionalFormatting>
  <hyperlinks>
    <hyperlink ref="A3" r:id="rId1" xr:uid="{00000000-0004-0000-0A00-000000000000}"/>
    <hyperlink ref="A4" r:id="rId2" xr:uid="{00000000-0004-0000-0A00-000001000000}"/>
    <hyperlink ref="A10" r:id="rId3" xr:uid="{00000000-0004-0000-0A00-000002000000}"/>
    <hyperlink ref="A11" r:id="rId4" xr:uid="{00000000-0004-0000-0A00-000003000000}"/>
    <hyperlink ref="A12" r:id="rId5" display="https://www.cl.df.gov.br/documents/5744638/17644990/DCL+n%C2%BA+089+de+15+de+maio+de+2007.pdf/e3be548f-3812-41f3-90f0-c28901df414a?version=1.0&amp;t=1469642460000" xr:uid="{00000000-0004-0000-0A00-000004000000}"/>
  </hyperlinks>
  <pageMargins left="0.511811024" right="0.511811024" top="0.78740157499999996" bottom="0.78740157499999996" header="0.31496062000000002" footer="0.31496062000000002"/>
  <drawing r:id="rId6"/>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#REF!</xm:f>
          </x14:formula1>
          <xm:sqref>D2:D12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G10"/>
  <sheetViews>
    <sheetView workbookViewId="0"/>
  </sheetViews>
  <sheetFormatPr baseColWidth="10" defaultColWidth="14.5" defaultRowHeight="15" customHeight="1" x14ac:dyDescent="0.2"/>
  <cols>
    <col min="2" max="2" width="60.5" customWidth="1"/>
    <col min="3" max="3" width="55" customWidth="1"/>
    <col min="7" max="7" width="27.5" customWidth="1"/>
  </cols>
  <sheetData>
    <row r="1" spans="1:7" x14ac:dyDescent="0.2">
      <c r="A1" s="10" t="s">
        <v>47</v>
      </c>
      <c r="B1" s="85" t="s">
        <v>908</v>
      </c>
      <c r="C1" s="85" t="s">
        <v>2</v>
      </c>
      <c r="D1" s="85" t="s">
        <v>3</v>
      </c>
      <c r="E1" s="85" t="s">
        <v>48</v>
      </c>
      <c r="F1" s="86" t="s">
        <v>5</v>
      </c>
      <c r="G1" s="85" t="s">
        <v>6</v>
      </c>
    </row>
    <row r="2" spans="1:7" x14ac:dyDescent="0.2">
      <c r="A2" s="87" t="s">
        <v>1170</v>
      </c>
      <c r="B2" s="88" t="s">
        <v>1171</v>
      </c>
      <c r="C2" s="89" t="s">
        <v>1172</v>
      </c>
      <c r="D2" s="90" t="s">
        <v>28</v>
      </c>
      <c r="E2" s="88" t="s">
        <v>1173</v>
      </c>
      <c r="F2" s="88" t="s">
        <v>1174</v>
      </c>
      <c r="G2" s="88" t="s">
        <v>1175</v>
      </c>
    </row>
    <row r="3" spans="1:7" x14ac:dyDescent="0.2">
      <c r="A3" s="87" t="s">
        <v>1170</v>
      </c>
      <c r="B3" s="91" t="s">
        <v>1171</v>
      </c>
      <c r="C3" s="91" t="s">
        <v>1172</v>
      </c>
      <c r="D3" s="90" t="s">
        <v>28</v>
      </c>
      <c r="E3" s="91" t="s">
        <v>1173</v>
      </c>
      <c r="F3" s="92" t="s">
        <v>903</v>
      </c>
      <c r="G3" s="88" t="s">
        <v>1175</v>
      </c>
    </row>
    <row r="4" spans="1:7" x14ac:dyDescent="0.2">
      <c r="A4" s="87" t="s">
        <v>1170</v>
      </c>
      <c r="B4" s="91" t="s">
        <v>1171</v>
      </c>
      <c r="C4" s="91" t="s">
        <v>1172</v>
      </c>
      <c r="D4" s="90" t="s">
        <v>28</v>
      </c>
      <c r="E4" s="91" t="s">
        <v>1173</v>
      </c>
      <c r="F4" s="92" t="s">
        <v>100</v>
      </c>
      <c r="G4" s="88" t="s">
        <v>1175</v>
      </c>
    </row>
    <row r="5" spans="1:7" x14ac:dyDescent="0.2">
      <c r="A5" s="87" t="s">
        <v>1170</v>
      </c>
      <c r="B5" s="91" t="s">
        <v>1171</v>
      </c>
      <c r="C5" s="91" t="s">
        <v>1172</v>
      </c>
      <c r="D5" s="90" t="s">
        <v>28</v>
      </c>
      <c r="E5" s="91" t="s">
        <v>1173</v>
      </c>
      <c r="F5" s="92" t="s">
        <v>53</v>
      </c>
      <c r="G5" s="88" t="s">
        <v>1175</v>
      </c>
    </row>
    <row r="6" spans="1:7" x14ac:dyDescent="0.2">
      <c r="A6" s="87" t="s">
        <v>1170</v>
      </c>
      <c r="B6" s="91" t="s">
        <v>1171</v>
      </c>
      <c r="C6" s="91" t="s">
        <v>1172</v>
      </c>
      <c r="D6" s="90" t="s">
        <v>28</v>
      </c>
      <c r="E6" s="91" t="s">
        <v>1173</v>
      </c>
      <c r="F6" s="92" t="s">
        <v>1122</v>
      </c>
      <c r="G6" s="88" t="s">
        <v>1175</v>
      </c>
    </row>
    <row r="7" spans="1:7" x14ac:dyDescent="0.2">
      <c r="A7" s="87" t="s">
        <v>1170</v>
      </c>
      <c r="B7" s="91" t="s">
        <v>1171</v>
      </c>
      <c r="C7" s="91" t="s">
        <v>1172</v>
      </c>
      <c r="D7" s="90" t="s">
        <v>28</v>
      </c>
      <c r="E7" s="91" t="s">
        <v>1173</v>
      </c>
      <c r="F7" s="92" t="s">
        <v>1092</v>
      </c>
      <c r="G7" s="88" t="s">
        <v>1175</v>
      </c>
    </row>
    <row r="8" spans="1:7" x14ac:dyDescent="0.2">
      <c r="A8" s="93"/>
      <c r="B8" s="91"/>
      <c r="C8" s="91"/>
      <c r="D8" s="91"/>
      <c r="E8" s="91"/>
      <c r="F8" s="92"/>
      <c r="G8" s="88"/>
    </row>
    <row r="9" spans="1:7" x14ac:dyDescent="0.2">
      <c r="A9" s="93" t="s">
        <v>1176</v>
      </c>
      <c r="B9" s="91" t="s">
        <v>1177</v>
      </c>
      <c r="C9" s="91" t="s">
        <v>1178</v>
      </c>
      <c r="D9" s="91" t="s">
        <v>229</v>
      </c>
      <c r="E9" s="91" t="s">
        <v>1168</v>
      </c>
      <c r="F9" s="92" t="s">
        <v>1179</v>
      </c>
      <c r="G9" s="88" t="s">
        <v>1175</v>
      </c>
    </row>
    <row r="10" spans="1:7" x14ac:dyDescent="0.2">
      <c r="A10" s="94" t="s">
        <v>1180</v>
      </c>
      <c r="B10" s="32" t="s">
        <v>1181</v>
      </c>
      <c r="C10" s="95" t="s">
        <v>1197</v>
      </c>
      <c r="D10" s="91" t="s">
        <v>33</v>
      </c>
      <c r="E10" s="32" t="s">
        <v>1182</v>
      </c>
      <c r="F10" s="95" t="s">
        <v>1198</v>
      </c>
      <c r="G10" s="88" t="s">
        <v>1175</v>
      </c>
    </row>
  </sheetData>
  <conditionalFormatting sqref="D2:D10">
    <cfRule type="notContainsBlanks" dxfId="6" priority="1">
      <formula>LEN(TRIM(D2))&gt;0</formula>
    </cfRule>
  </conditionalFormatting>
  <hyperlinks>
    <hyperlink ref="A9" r:id="rId1" xr:uid="{00000000-0004-0000-0B00-000000000000}"/>
    <hyperlink ref="A10" r:id="rId2" xr:uid="{00000000-0004-0000-0B00-000001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#REF!</xm:f>
          </x14:formula1>
          <xm:sqref>D2:D10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outlinePr summaryBelow="0" summaryRight="0"/>
  </sheetPr>
  <dimension ref="A1:AA1000"/>
  <sheetViews>
    <sheetView workbookViewId="0"/>
  </sheetViews>
  <sheetFormatPr baseColWidth="10" defaultColWidth="14.5" defaultRowHeight="15" customHeight="1" x14ac:dyDescent="0.2"/>
  <cols>
    <col min="1" max="1" width="38.83203125" customWidth="1"/>
    <col min="2" max="2" width="66.5" customWidth="1"/>
    <col min="3" max="3" width="40.1640625" customWidth="1"/>
    <col min="4" max="5" width="20.33203125" customWidth="1"/>
    <col min="6" max="6" width="25.33203125" customWidth="1"/>
    <col min="7" max="7" width="30.1640625" customWidth="1"/>
  </cols>
  <sheetData>
    <row r="1" spans="1:27" ht="16" x14ac:dyDescent="0.2">
      <c r="A1" s="96" t="s">
        <v>47</v>
      </c>
      <c r="B1" s="96" t="s">
        <v>908</v>
      </c>
      <c r="C1" s="96" t="s">
        <v>2</v>
      </c>
      <c r="D1" s="97" t="s">
        <v>3</v>
      </c>
      <c r="E1" s="96" t="s">
        <v>48</v>
      </c>
      <c r="F1" s="98" t="s">
        <v>5</v>
      </c>
      <c r="G1" s="96" t="s">
        <v>6</v>
      </c>
    </row>
    <row r="2" spans="1:27" ht="112" x14ac:dyDescent="0.2">
      <c r="A2" s="99" t="s">
        <v>1199</v>
      </c>
      <c r="B2" s="100" t="s">
        <v>1200</v>
      </c>
      <c r="C2" s="101" t="s">
        <v>1201</v>
      </c>
      <c r="D2" s="102" t="s">
        <v>36</v>
      </c>
      <c r="E2" s="100" t="s">
        <v>1084</v>
      </c>
      <c r="F2" s="101" t="s">
        <v>1202</v>
      </c>
      <c r="G2" s="100" t="str">
        <f>IF(ISNUMBER(SEARCH("1999",A2)),"Terceira Legislatura (1999-2002)","")</f>
        <v>Terceira Legislatura (1999-2002)</v>
      </c>
      <c r="H2" s="103"/>
      <c r="I2" s="103"/>
      <c r="J2" s="103"/>
      <c r="K2" s="103"/>
      <c r="L2" s="103"/>
      <c r="M2" s="103"/>
      <c r="N2" s="103"/>
      <c r="O2" s="103"/>
      <c r="P2" s="103"/>
      <c r="Q2" s="103"/>
      <c r="R2" s="103"/>
      <c r="S2" s="103"/>
      <c r="T2" s="103"/>
      <c r="U2" s="103"/>
      <c r="V2" s="103"/>
      <c r="W2" s="103"/>
      <c r="X2" s="103"/>
      <c r="Y2" s="103"/>
      <c r="Z2" s="103"/>
      <c r="AA2" s="103"/>
    </row>
    <row r="3" spans="1:27" ht="64" x14ac:dyDescent="0.2">
      <c r="A3" s="99" t="s">
        <v>1199</v>
      </c>
      <c r="B3" s="100" t="s">
        <v>1200</v>
      </c>
      <c r="C3" s="101" t="s">
        <v>1201</v>
      </c>
      <c r="D3" s="104" t="s">
        <v>21</v>
      </c>
      <c r="E3" s="100" t="s">
        <v>1084</v>
      </c>
      <c r="F3" s="105"/>
      <c r="G3" s="106" t="str">
        <f>IF(ISNUMBER(SEARCH("2005",A3)),"Quarta Legislatura (2003-2006)","")</f>
        <v/>
      </c>
    </row>
    <row r="4" spans="1:27" ht="39.75" customHeight="1" x14ac:dyDescent="0.2">
      <c r="A4" s="99" t="s">
        <v>1199</v>
      </c>
      <c r="B4" s="100" t="s">
        <v>1200</v>
      </c>
      <c r="C4" s="101" t="s">
        <v>1201</v>
      </c>
      <c r="D4" s="107" t="s">
        <v>15</v>
      </c>
      <c r="E4" s="100" t="s">
        <v>1084</v>
      </c>
      <c r="F4" s="108"/>
      <c r="G4" s="109" t="str">
        <f>IF(ISNUMBER(SEARCH("2009",A4)),"Quinta Legislatura (2007-2010)","")</f>
        <v/>
      </c>
    </row>
    <row r="5" spans="1:27" ht="39.75" customHeight="1" x14ac:dyDescent="0.2">
      <c r="A5" s="99" t="s">
        <v>1199</v>
      </c>
      <c r="B5" s="100" t="s">
        <v>1200</v>
      </c>
      <c r="C5" s="101" t="s">
        <v>1201</v>
      </c>
      <c r="D5" s="104" t="s">
        <v>11</v>
      </c>
      <c r="E5" s="100" t="s">
        <v>1084</v>
      </c>
      <c r="F5" s="105"/>
      <c r="G5" s="106"/>
    </row>
    <row r="6" spans="1:27" ht="80" x14ac:dyDescent="0.2">
      <c r="A6" s="110" t="s">
        <v>1203</v>
      </c>
      <c r="B6" s="100" t="s">
        <v>933</v>
      </c>
      <c r="D6" s="111"/>
    </row>
    <row r="7" spans="1:27" ht="96" x14ac:dyDescent="0.2">
      <c r="A7" s="110" t="s">
        <v>1204</v>
      </c>
      <c r="D7" s="111"/>
    </row>
    <row r="8" spans="1:27" x14ac:dyDescent="0.2">
      <c r="D8" s="111"/>
    </row>
    <row r="9" spans="1:27" x14ac:dyDescent="0.2">
      <c r="D9" s="111"/>
    </row>
    <row r="10" spans="1:27" x14ac:dyDescent="0.2">
      <c r="D10" s="111"/>
    </row>
    <row r="11" spans="1:27" x14ac:dyDescent="0.2">
      <c r="D11" s="111"/>
    </row>
    <row r="12" spans="1:27" x14ac:dyDescent="0.2">
      <c r="D12" s="111"/>
    </row>
    <row r="13" spans="1:27" x14ac:dyDescent="0.2">
      <c r="D13" s="111"/>
    </row>
    <row r="14" spans="1:27" x14ac:dyDescent="0.2">
      <c r="D14" s="111"/>
    </row>
    <row r="15" spans="1:27" x14ac:dyDescent="0.2">
      <c r="D15" s="111"/>
    </row>
    <row r="16" spans="1:27" x14ac:dyDescent="0.2">
      <c r="D16" s="111"/>
    </row>
    <row r="17" spans="4:4" x14ac:dyDescent="0.2">
      <c r="D17" s="111"/>
    </row>
    <row r="18" spans="4:4" x14ac:dyDescent="0.2">
      <c r="D18" s="111"/>
    </row>
    <row r="19" spans="4:4" x14ac:dyDescent="0.2">
      <c r="D19" s="111"/>
    </row>
    <row r="20" spans="4:4" x14ac:dyDescent="0.2">
      <c r="D20" s="111"/>
    </row>
    <row r="21" spans="4:4" x14ac:dyDescent="0.2">
      <c r="D21" s="111"/>
    </row>
    <row r="22" spans="4:4" x14ac:dyDescent="0.2">
      <c r="D22" s="111"/>
    </row>
    <row r="23" spans="4:4" x14ac:dyDescent="0.2">
      <c r="D23" s="111"/>
    </row>
    <row r="24" spans="4:4" x14ac:dyDescent="0.2">
      <c r="D24" s="111"/>
    </row>
    <row r="25" spans="4:4" x14ac:dyDescent="0.2">
      <c r="D25" s="111"/>
    </row>
    <row r="26" spans="4:4" x14ac:dyDescent="0.2">
      <c r="D26" s="111"/>
    </row>
    <row r="27" spans="4:4" x14ac:dyDescent="0.2">
      <c r="D27" s="111"/>
    </row>
    <row r="28" spans="4:4" x14ac:dyDescent="0.2">
      <c r="D28" s="111"/>
    </row>
    <row r="29" spans="4:4" x14ac:dyDescent="0.2">
      <c r="D29" s="111"/>
    </row>
    <row r="30" spans="4:4" x14ac:dyDescent="0.2">
      <c r="D30" s="111"/>
    </row>
    <row r="31" spans="4:4" x14ac:dyDescent="0.2">
      <c r="D31" s="111"/>
    </row>
    <row r="32" spans="4:4" x14ac:dyDescent="0.2">
      <c r="D32" s="111"/>
    </row>
    <row r="33" spans="4:4" x14ac:dyDescent="0.2">
      <c r="D33" s="111"/>
    </row>
    <row r="34" spans="4:4" x14ac:dyDescent="0.2">
      <c r="D34" s="111"/>
    </row>
    <row r="35" spans="4:4" x14ac:dyDescent="0.2">
      <c r="D35" s="111"/>
    </row>
    <row r="36" spans="4:4" x14ac:dyDescent="0.2">
      <c r="D36" s="111"/>
    </row>
    <row r="37" spans="4:4" x14ac:dyDescent="0.2">
      <c r="D37" s="111"/>
    </row>
    <row r="38" spans="4:4" x14ac:dyDescent="0.2">
      <c r="D38" s="111"/>
    </row>
    <row r="39" spans="4:4" x14ac:dyDescent="0.2">
      <c r="D39" s="111"/>
    </row>
    <row r="40" spans="4:4" x14ac:dyDescent="0.2">
      <c r="D40" s="111"/>
    </row>
    <row r="41" spans="4:4" x14ac:dyDescent="0.2">
      <c r="D41" s="111"/>
    </row>
    <row r="42" spans="4:4" x14ac:dyDescent="0.2">
      <c r="D42" s="111"/>
    </row>
    <row r="43" spans="4:4" x14ac:dyDescent="0.2">
      <c r="D43" s="111"/>
    </row>
    <row r="44" spans="4:4" x14ac:dyDescent="0.2">
      <c r="D44" s="111"/>
    </row>
    <row r="45" spans="4:4" x14ac:dyDescent="0.2">
      <c r="D45" s="111"/>
    </row>
    <row r="46" spans="4:4" x14ac:dyDescent="0.2">
      <c r="D46" s="111"/>
    </row>
    <row r="47" spans="4:4" x14ac:dyDescent="0.2">
      <c r="D47" s="111"/>
    </row>
    <row r="48" spans="4:4" x14ac:dyDescent="0.2">
      <c r="D48" s="111"/>
    </row>
    <row r="49" spans="4:4" x14ac:dyDescent="0.2">
      <c r="D49" s="111"/>
    </row>
    <row r="50" spans="4:4" x14ac:dyDescent="0.2">
      <c r="D50" s="111"/>
    </row>
    <row r="51" spans="4:4" x14ac:dyDescent="0.2">
      <c r="D51" s="111"/>
    </row>
    <row r="52" spans="4:4" x14ac:dyDescent="0.2">
      <c r="D52" s="111"/>
    </row>
    <row r="53" spans="4:4" x14ac:dyDescent="0.2">
      <c r="D53" s="111"/>
    </row>
    <row r="54" spans="4:4" x14ac:dyDescent="0.2">
      <c r="D54" s="111"/>
    </row>
    <row r="55" spans="4:4" x14ac:dyDescent="0.2">
      <c r="D55" s="111"/>
    </row>
    <row r="56" spans="4:4" x14ac:dyDescent="0.2">
      <c r="D56" s="111"/>
    </row>
    <row r="57" spans="4:4" x14ac:dyDescent="0.2">
      <c r="D57" s="111"/>
    </row>
    <row r="58" spans="4:4" x14ac:dyDescent="0.2">
      <c r="D58" s="111"/>
    </row>
    <row r="59" spans="4:4" x14ac:dyDescent="0.2">
      <c r="D59" s="111"/>
    </row>
    <row r="60" spans="4:4" x14ac:dyDescent="0.2">
      <c r="D60" s="111"/>
    </row>
    <row r="61" spans="4:4" x14ac:dyDescent="0.2">
      <c r="D61" s="111"/>
    </row>
    <row r="62" spans="4:4" x14ac:dyDescent="0.2">
      <c r="D62" s="111"/>
    </row>
    <row r="63" spans="4:4" x14ac:dyDescent="0.2">
      <c r="D63" s="111"/>
    </row>
    <row r="64" spans="4:4" x14ac:dyDescent="0.2">
      <c r="D64" s="111"/>
    </row>
    <row r="65" spans="4:4" x14ac:dyDescent="0.2">
      <c r="D65" s="111"/>
    </row>
    <row r="66" spans="4:4" x14ac:dyDescent="0.2">
      <c r="D66" s="111"/>
    </row>
    <row r="67" spans="4:4" x14ac:dyDescent="0.2">
      <c r="D67" s="111"/>
    </row>
    <row r="68" spans="4:4" x14ac:dyDescent="0.2">
      <c r="D68" s="111"/>
    </row>
    <row r="69" spans="4:4" x14ac:dyDescent="0.2">
      <c r="D69" s="111"/>
    </row>
    <row r="70" spans="4:4" x14ac:dyDescent="0.2">
      <c r="D70" s="111"/>
    </row>
    <row r="71" spans="4:4" x14ac:dyDescent="0.2">
      <c r="D71" s="111"/>
    </row>
    <row r="72" spans="4:4" x14ac:dyDescent="0.2">
      <c r="D72" s="111"/>
    </row>
    <row r="73" spans="4:4" x14ac:dyDescent="0.2">
      <c r="D73" s="111"/>
    </row>
    <row r="74" spans="4:4" x14ac:dyDescent="0.2">
      <c r="D74" s="111"/>
    </row>
    <row r="75" spans="4:4" x14ac:dyDescent="0.2">
      <c r="D75" s="111"/>
    </row>
    <row r="76" spans="4:4" x14ac:dyDescent="0.2">
      <c r="D76" s="111"/>
    </row>
    <row r="77" spans="4:4" x14ac:dyDescent="0.2">
      <c r="D77" s="111"/>
    </row>
    <row r="78" spans="4:4" x14ac:dyDescent="0.2">
      <c r="D78" s="111"/>
    </row>
    <row r="79" spans="4:4" x14ac:dyDescent="0.2">
      <c r="D79" s="111"/>
    </row>
    <row r="80" spans="4:4" x14ac:dyDescent="0.2">
      <c r="D80" s="111"/>
    </row>
    <row r="81" spans="4:4" x14ac:dyDescent="0.2">
      <c r="D81" s="111"/>
    </row>
    <row r="82" spans="4:4" x14ac:dyDescent="0.2">
      <c r="D82" s="111"/>
    </row>
    <row r="83" spans="4:4" x14ac:dyDescent="0.2">
      <c r="D83" s="111"/>
    </row>
    <row r="84" spans="4:4" x14ac:dyDescent="0.2">
      <c r="D84" s="111"/>
    </row>
    <row r="85" spans="4:4" x14ac:dyDescent="0.2">
      <c r="D85" s="111"/>
    </row>
    <row r="86" spans="4:4" x14ac:dyDescent="0.2">
      <c r="D86" s="111"/>
    </row>
    <row r="87" spans="4:4" x14ac:dyDescent="0.2">
      <c r="D87" s="111"/>
    </row>
    <row r="88" spans="4:4" x14ac:dyDescent="0.2">
      <c r="D88" s="111"/>
    </row>
    <row r="89" spans="4:4" x14ac:dyDescent="0.2">
      <c r="D89" s="111"/>
    </row>
    <row r="90" spans="4:4" x14ac:dyDescent="0.2">
      <c r="D90" s="111"/>
    </row>
    <row r="91" spans="4:4" x14ac:dyDescent="0.2">
      <c r="D91" s="111"/>
    </row>
    <row r="92" spans="4:4" x14ac:dyDescent="0.2">
      <c r="D92" s="111"/>
    </row>
    <row r="93" spans="4:4" x14ac:dyDescent="0.2">
      <c r="D93" s="111"/>
    </row>
    <row r="94" spans="4:4" x14ac:dyDescent="0.2">
      <c r="D94" s="111"/>
    </row>
    <row r="95" spans="4:4" x14ac:dyDescent="0.2">
      <c r="D95" s="111"/>
    </row>
    <row r="96" spans="4:4" x14ac:dyDescent="0.2">
      <c r="D96" s="111"/>
    </row>
    <row r="97" spans="4:4" x14ac:dyDescent="0.2">
      <c r="D97" s="111"/>
    </row>
    <row r="98" spans="4:4" x14ac:dyDescent="0.2">
      <c r="D98" s="111"/>
    </row>
    <row r="99" spans="4:4" x14ac:dyDescent="0.2">
      <c r="D99" s="111"/>
    </row>
    <row r="100" spans="4:4" x14ac:dyDescent="0.2">
      <c r="D100" s="111"/>
    </row>
    <row r="101" spans="4:4" x14ac:dyDescent="0.2">
      <c r="D101" s="111"/>
    </row>
    <row r="102" spans="4:4" x14ac:dyDescent="0.2">
      <c r="D102" s="111"/>
    </row>
    <row r="103" spans="4:4" x14ac:dyDescent="0.2">
      <c r="D103" s="111"/>
    </row>
    <row r="104" spans="4:4" x14ac:dyDescent="0.2">
      <c r="D104" s="111"/>
    </row>
    <row r="105" spans="4:4" x14ac:dyDescent="0.2">
      <c r="D105" s="111"/>
    </row>
    <row r="106" spans="4:4" x14ac:dyDescent="0.2">
      <c r="D106" s="111"/>
    </row>
    <row r="107" spans="4:4" x14ac:dyDescent="0.2">
      <c r="D107" s="111"/>
    </row>
    <row r="108" spans="4:4" x14ac:dyDescent="0.2">
      <c r="D108" s="111"/>
    </row>
    <row r="109" spans="4:4" x14ac:dyDescent="0.2">
      <c r="D109" s="111"/>
    </row>
    <row r="110" spans="4:4" x14ac:dyDescent="0.2">
      <c r="D110" s="111"/>
    </row>
    <row r="111" spans="4:4" x14ac:dyDescent="0.2">
      <c r="D111" s="111"/>
    </row>
    <row r="112" spans="4:4" x14ac:dyDescent="0.2">
      <c r="D112" s="111"/>
    </row>
    <row r="113" spans="4:4" x14ac:dyDescent="0.2">
      <c r="D113" s="111"/>
    </row>
    <row r="114" spans="4:4" x14ac:dyDescent="0.2">
      <c r="D114" s="111"/>
    </row>
    <row r="115" spans="4:4" x14ac:dyDescent="0.2">
      <c r="D115" s="111"/>
    </row>
    <row r="116" spans="4:4" x14ac:dyDescent="0.2">
      <c r="D116" s="111"/>
    </row>
    <row r="117" spans="4:4" x14ac:dyDescent="0.2">
      <c r="D117" s="111"/>
    </row>
    <row r="118" spans="4:4" x14ac:dyDescent="0.2">
      <c r="D118" s="111"/>
    </row>
    <row r="119" spans="4:4" x14ac:dyDescent="0.2">
      <c r="D119" s="111"/>
    </row>
    <row r="120" spans="4:4" x14ac:dyDescent="0.2">
      <c r="D120" s="111"/>
    </row>
    <row r="121" spans="4:4" x14ac:dyDescent="0.2">
      <c r="D121" s="111"/>
    </row>
    <row r="122" spans="4:4" x14ac:dyDescent="0.2">
      <c r="D122" s="111"/>
    </row>
    <row r="123" spans="4:4" x14ac:dyDescent="0.2">
      <c r="D123" s="111"/>
    </row>
    <row r="124" spans="4:4" x14ac:dyDescent="0.2">
      <c r="D124" s="111"/>
    </row>
    <row r="125" spans="4:4" x14ac:dyDescent="0.2">
      <c r="D125" s="111"/>
    </row>
    <row r="126" spans="4:4" x14ac:dyDescent="0.2">
      <c r="D126" s="111"/>
    </row>
    <row r="127" spans="4:4" x14ac:dyDescent="0.2">
      <c r="D127" s="111"/>
    </row>
    <row r="128" spans="4:4" x14ac:dyDescent="0.2">
      <c r="D128" s="111"/>
    </row>
    <row r="129" spans="4:4" x14ac:dyDescent="0.2">
      <c r="D129" s="111"/>
    </row>
    <row r="130" spans="4:4" x14ac:dyDescent="0.2">
      <c r="D130" s="111"/>
    </row>
    <row r="131" spans="4:4" x14ac:dyDescent="0.2">
      <c r="D131" s="111"/>
    </row>
    <row r="132" spans="4:4" x14ac:dyDescent="0.2">
      <c r="D132" s="111"/>
    </row>
    <row r="133" spans="4:4" x14ac:dyDescent="0.2">
      <c r="D133" s="111"/>
    </row>
    <row r="134" spans="4:4" x14ac:dyDescent="0.2">
      <c r="D134" s="111"/>
    </row>
    <row r="135" spans="4:4" x14ac:dyDescent="0.2">
      <c r="D135" s="111"/>
    </row>
    <row r="136" spans="4:4" x14ac:dyDescent="0.2">
      <c r="D136" s="111"/>
    </row>
    <row r="137" spans="4:4" x14ac:dyDescent="0.2">
      <c r="D137" s="111"/>
    </row>
    <row r="138" spans="4:4" x14ac:dyDescent="0.2">
      <c r="D138" s="111"/>
    </row>
    <row r="139" spans="4:4" x14ac:dyDescent="0.2">
      <c r="D139" s="111"/>
    </row>
    <row r="140" spans="4:4" x14ac:dyDescent="0.2">
      <c r="D140" s="111"/>
    </row>
    <row r="141" spans="4:4" x14ac:dyDescent="0.2">
      <c r="D141" s="111"/>
    </row>
    <row r="142" spans="4:4" x14ac:dyDescent="0.2">
      <c r="D142" s="111"/>
    </row>
    <row r="143" spans="4:4" x14ac:dyDescent="0.2">
      <c r="D143" s="111"/>
    </row>
    <row r="144" spans="4:4" x14ac:dyDescent="0.2">
      <c r="D144" s="111"/>
    </row>
    <row r="145" spans="4:4" x14ac:dyDescent="0.2">
      <c r="D145" s="111"/>
    </row>
    <row r="146" spans="4:4" x14ac:dyDescent="0.2">
      <c r="D146" s="111"/>
    </row>
    <row r="147" spans="4:4" x14ac:dyDescent="0.2">
      <c r="D147" s="111"/>
    </row>
    <row r="148" spans="4:4" x14ac:dyDescent="0.2">
      <c r="D148" s="111"/>
    </row>
    <row r="149" spans="4:4" x14ac:dyDescent="0.2">
      <c r="D149" s="111"/>
    </row>
    <row r="150" spans="4:4" x14ac:dyDescent="0.2">
      <c r="D150" s="111"/>
    </row>
    <row r="151" spans="4:4" x14ac:dyDescent="0.2">
      <c r="D151" s="111"/>
    </row>
    <row r="152" spans="4:4" x14ac:dyDescent="0.2">
      <c r="D152" s="111"/>
    </row>
    <row r="153" spans="4:4" x14ac:dyDescent="0.2">
      <c r="D153" s="111"/>
    </row>
    <row r="154" spans="4:4" x14ac:dyDescent="0.2">
      <c r="D154" s="111"/>
    </row>
    <row r="155" spans="4:4" x14ac:dyDescent="0.2">
      <c r="D155" s="111"/>
    </row>
    <row r="156" spans="4:4" x14ac:dyDescent="0.2">
      <c r="D156" s="111"/>
    </row>
    <row r="157" spans="4:4" x14ac:dyDescent="0.2">
      <c r="D157" s="111"/>
    </row>
    <row r="158" spans="4:4" x14ac:dyDescent="0.2">
      <c r="D158" s="111"/>
    </row>
    <row r="159" spans="4:4" x14ac:dyDescent="0.2">
      <c r="D159" s="111"/>
    </row>
    <row r="160" spans="4:4" x14ac:dyDescent="0.2">
      <c r="D160" s="111"/>
    </row>
    <row r="161" spans="4:4" x14ac:dyDescent="0.2">
      <c r="D161" s="111"/>
    </row>
    <row r="162" spans="4:4" x14ac:dyDescent="0.2">
      <c r="D162" s="111"/>
    </row>
    <row r="163" spans="4:4" x14ac:dyDescent="0.2">
      <c r="D163" s="111"/>
    </row>
    <row r="164" spans="4:4" x14ac:dyDescent="0.2">
      <c r="D164" s="111"/>
    </row>
    <row r="165" spans="4:4" x14ac:dyDescent="0.2">
      <c r="D165" s="111"/>
    </row>
    <row r="166" spans="4:4" x14ac:dyDescent="0.2">
      <c r="D166" s="111"/>
    </row>
    <row r="167" spans="4:4" x14ac:dyDescent="0.2">
      <c r="D167" s="111"/>
    </row>
    <row r="168" spans="4:4" x14ac:dyDescent="0.2">
      <c r="D168" s="111"/>
    </row>
    <row r="169" spans="4:4" x14ac:dyDescent="0.2">
      <c r="D169" s="111"/>
    </row>
    <row r="170" spans="4:4" x14ac:dyDescent="0.2">
      <c r="D170" s="111"/>
    </row>
    <row r="171" spans="4:4" x14ac:dyDescent="0.2">
      <c r="D171" s="111"/>
    </row>
    <row r="172" spans="4:4" x14ac:dyDescent="0.2">
      <c r="D172" s="111"/>
    </row>
    <row r="173" spans="4:4" x14ac:dyDescent="0.2">
      <c r="D173" s="111"/>
    </row>
    <row r="174" spans="4:4" x14ac:dyDescent="0.2">
      <c r="D174" s="111"/>
    </row>
    <row r="175" spans="4:4" x14ac:dyDescent="0.2">
      <c r="D175" s="111"/>
    </row>
    <row r="176" spans="4:4" x14ac:dyDescent="0.2">
      <c r="D176" s="111"/>
    </row>
    <row r="177" spans="4:4" x14ac:dyDescent="0.2">
      <c r="D177" s="111"/>
    </row>
    <row r="178" spans="4:4" x14ac:dyDescent="0.2">
      <c r="D178" s="111"/>
    </row>
    <row r="179" spans="4:4" x14ac:dyDescent="0.2">
      <c r="D179" s="111"/>
    </row>
    <row r="180" spans="4:4" x14ac:dyDescent="0.2">
      <c r="D180" s="111"/>
    </row>
    <row r="181" spans="4:4" x14ac:dyDescent="0.2">
      <c r="D181" s="111"/>
    </row>
    <row r="182" spans="4:4" x14ac:dyDescent="0.2">
      <c r="D182" s="111"/>
    </row>
    <row r="183" spans="4:4" x14ac:dyDescent="0.2">
      <c r="D183" s="111"/>
    </row>
    <row r="184" spans="4:4" x14ac:dyDescent="0.2">
      <c r="D184" s="111"/>
    </row>
    <row r="185" spans="4:4" x14ac:dyDescent="0.2">
      <c r="D185" s="111"/>
    </row>
    <row r="186" spans="4:4" x14ac:dyDescent="0.2">
      <c r="D186" s="111"/>
    </row>
    <row r="187" spans="4:4" x14ac:dyDescent="0.2">
      <c r="D187" s="111"/>
    </row>
    <row r="188" spans="4:4" x14ac:dyDescent="0.2">
      <c r="D188" s="111"/>
    </row>
    <row r="189" spans="4:4" x14ac:dyDescent="0.2">
      <c r="D189" s="111"/>
    </row>
    <row r="190" spans="4:4" x14ac:dyDescent="0.2">
      <c r="D190" s="111"/>
    </row>
    <row r="191" spans="4:4" x14ac:dyDescent="0.2">
      <c r="D191" s="111"/>
    </row>
    <row r="192" spans="4:4" x14ac:dyDescent="0.2">
      <c r="D192" s="111"/>
    </row>
    <row r="193" spans="4:4" x14ac:dyDescent="0.2">
      <c r="D193" s="111"/>
    </row>
    <row r="194" spans="4:4" x14ac:dyDescent="0.2">
      <c r="D194" s="111"/>
    </row>
    <row r="195" spans="4:4" x14ac:dyDescent="0.2">
      <c r="D195" s="111"/>
    </row>
    <row r="196" spans="4:4" x14ac:dyDescent="0.2">
      <c r="D196" s="111"/>
    </row>
    <row r="197" spans="4:4" x14ac:dyDescent="0.2">
      <c r="D197" s="111"/>
    </row>
    <row r="198" spans="4:4" x14ac:dyDescent="0.2">
      <c r="D198" s="111"/>
    </row>
    <row r="199" spans="4:4" x14ac:dyDescent="0.2">
      <c r="D199" s="111"/>
    </row>
    <row r="200" spans="4:4" x14ac:dyDescent="0.2">
      <c r="D200" s="111"/>
    </row>
    <row r="201" spans="4:4" x14ac:dyDescent="0.2">
      <c r="D201" s="111"/>
    </row>
    <row r="202" spans="4:4" x14ac:dyDescent="0.2">
      <c r="D202" s="111"/>
    </row>
    <row r="203" spans="4:4" x14ac:dyDescent="0.2">
      <c r="D203" s="111"/>
    </row>
    <row r="204" spans="4:4" x14ac:dyDescent="0.2">
      <c r="D204" s="111"/>
    </row>
    <row r="205" spans="4:4" x14ac:dyDescent="0.2">
      <c r="D205" s="111"/>
    </row>
    <row r="206" spans="4:4" x14ac:dyDescent="0.2">
      <c r="D206" s="111"/>
    </row>
    <row r="207" spans="4:4" x14ac:dyDescent="0.2">
      <c r="D207" s="111"/>
    </row>
    <row r="208" spans="4:4" x14ac:dyDescent="0.2">
      <c r="D208" s="111"/>
    </row>
    <row r="209" spans="4:4" x14ac:dyDescent="0.2">
      <c r="D209" s="111"/>
    </row>
    <row r="210" spans="4:4" x14ac:dyDescent="0.2">
      <c r="D210" s="111"/>
    </row>
    <row r="211" spans="4:4" x14ac:dyDescent="0.2">
      <c r="D211" s="111"/>
    </row>
    <row r="212" spans="4:4" x14ac:dyDescent="0.2">
      <c r="D212" s="111"/>
    </row>
    <row r="213" spans="4:4" x14ac:dyDescent="0.2">
      <c r="D213" s="111"/>
    </row>
    <row r="214" spans="4:4" x14ac:dyDescent="0.2">
      <c r="D214" s="111"/>
    </row>
    <row r="215" spans="4:4" x14ac:dyDescent="0.2">
      <c r="D215" s="111"/>
    </row>
    <row r="216" spans="4:4" x14ac:dyDescent="0.2">
      <c r="D216" s="111"/>
    </row>
    <row r="217" spans="4:4" x14ac:dyDescent="0.2">
      <c r="D217" s="111"/>
    </row>
    <row r="218" spans="4:4" x14ac:dyDescent="0.2">
      <c r="D218" s="111"/>
    </row>
    <row r="219" spans="4:4" x14ac:dyDescent="0.2">
      <c r="D219" s="111"/>
    </row>
    <row r="220" spans="4:4" x14ac:dyDescent="0.2">
      <c r="D220" s="111"/>
    </row>
    <row r="221" spans="4:4" x14ac:dyDescent="0.2">
      <c r="D221" s="111"/>
    </row>
    <row r="222" spans="4:4" x14ac:dyDescent="0.2">
      <c r="D222" s="111"/>
    </row>
    <row r="223" spans="4:4" x14ac:dyDescent="0.2">
      <c r="D223" s="111"/>
    </row>
    <row r="224" spans="4:4" x14ac:dyDescent="0.2">
      <c r="D224" s="111"/>
    </row>
    <row r="225" spans="4:4" x14ac:dyDescent="0.2">
      <c r="D225" s="111"/>
    </row>
    <row r="226" spans="4:4" x14ac:dyDescent="0.2">
      <c r="D226" s="111"/>
    </row>
    <row r="227" spans="4:4" x14ac:dyDescent="0.2">
      <c r="D227" s="111"/>
    </row>
    <row r="228" spans="4:4" x14ac:dyDescent="0.2">
      <c r="D228" s="111"/>
    </row>
    <row r="229" spans="4:4" x14ac:dyDescent="0.2">
      <c r="D229" s="111"/>
    </row>
    <row r="230" spans="4:4" x14ac:dyDescent="0.2">
      <c r="D230" s="111"/>
    </row>
    <row r="231" spans="4:4" x14ac:dyDescent="0.2">
      <c r="D231" s="111"/>
    </row>
    <row r="232" spans="4:4" x14ac:dyDescent="0.2">
      <c r="D232" s="111"/>
    </row>
    <row r="233" spans="4:4" x14ac:dyDescent="0.2">
      <c r="D233" s="111"/>
    </row>
    <row r="234" spans="4:4" x14ac:dyDescent="0.2">
      <c r="D234" s="111"/>
    </row>
    <row r="235" spans="4:4" x14ac:dyDescent="0.2">
      <c r="D235" s="111"/>
    </row>
    <row r="236" spans="4:4" x14ac:dyDescent="0.2">
      <c r="D236" s="111"/>
    </row>
    <row r="237" spans="4:4" x14ac:dyDescent="0.2">
      <c r="D237" s="111"/>
    </row>
    <row r="238" spans="4:4" x14ac:dyDescent="0.2">
      <c r="D238" s="111"/>
    </row>
    <row r="239" spans="4:4" x14ac:dyDescent="0.2">
      <c r="D239" s="111"/>
    </row>
    <row r="240" spans="4:4" x14ac:dyDescent="0.2">
      <c r="D240" s="111"/>
    </row>
    <row r="241" spans="4:4" x14ac:dyDescent="0.2">
      <c r="D241" s="111"/>
    </row>
    <row r="242" spans="4:4" x14ac:dyDescent="0.2">
      <c r="D242" s="111"/>
    </row>
    <row r="243" spans="4:4" x14ac:dyDescent="0.2">
      <c r="D243" s="111"/>
    </row>
    <row r="244" spans="4:4" x14ac:dyDescent="0.2">
      <c r="D244" s="111"/>
    </row>
    <row r="245" spans="4:4" x14ac:dyDescent="0.2">
      <c r="D245" s="111"/>
    </row>
    <row r="246" spans="4:4" x14ac:dyDescent="0.2">
      <c r="D246" s="111"/>
    </row>
    <row r="247" spans="4:4" x14ac:dyDescent="0.2">
      <c r="D247" s="111"/>
    </row>
    <row r="248" spans="4:4" x14ac:dyDescent="0.2">
      <c r="D248" s="111"/>
    </row>
    <row r="249" spans="4:4" x14ac:dyDescent="0.2">
      <c r="D249" s="111"/>
    </row>
    <row r="250" spans="4:4" x14ac:dyDescent="0.2">
      <c r="D250" s="111"/>
    </row>
    <row r="251" spans="4:4" x14ac:dyDescent="0.2">
      <c r="D251" s="111"/>
    </row>
    <row r="252" spans="4:4" x14ac:dyDescent="0.2">
      <c r="D252" s="111"/>
    </row>
    <row r="253" spans="4:4" x14ac:dyDescent="0.2">
      <c r="D253" s="111"/>
    </row>
    <row r="254" spans="4:4" x14ac:dyDescent="0.2">
      <c r="D254" s="111"/>
    </row>
    <row r="255" spans="4:4" x14ac:dyDescent="0.2">
      <c r="D255" s="111"/>
    </row>
    <row r="256" spans="4:4" x14ac:dyDescent="0.2">
      <c r="D256" s="111"/>
    </row>
    <row r="257" spans="4:4" x14ac:dyDescent="0.2">
      <c r="D257" s="111"/>
    </row>
    <row r="258" spans="4:4" x14ac:dyDescent="0.2">
      <c r="D258" s="111"/>
    </row>
    <row r="259" spans="4:4" x14ac:dyDescent="0.2">
      <c r="D259" s="111"/>
    </row>
    <row r="260" spans="4:4" x14ac:dyDescent="0.2">
      <c r="D260" s="111"/>
    </row>
    <row r="261" spans="4:4" x14ac:dyDescent="0.2">
      <c r="D261" s="111"/>
    </row>
    <row r="262" spans="4:4" x14ac:dyDescent="0.2">
      <c r="D262" s="111"/>
    </row>
    <row r="263" spans="4:4" x14ac:dyDescent="0.2">
      <c r="D263" s="111"/>
    </row>
    <row r="264" spans="4:4" x14ac:dyDescent="0.2">
      <c r="D264" s="111"/>
    </row>
    <row r="265" spans="4:4" x14ac:dyDescent="0.2">
      <c r="D265" s="111"/>
    </row>
    <row r="266" spans="4:4" x14ac:dyDescent="0.2">
      <c r="D266" s="111"/>
    </row>
    <row r="267" spans="4:4" x14ac:dyDescent="0.2">
      <c r="D267" s="111"/>
    </row>
    <row r="268" spans="4:4" x14ac:dyDescent="0.2">
      <c r="D268" s="111"/>
    </row>
    <row r="269" spans="4:4" x14ac:dyDescent="0.2">
      <c r="D269" s="111"/>
    </row>
    <row r="270" spans="4:4" x14ac:dyDescent="0.2">
      <c r="D270" s="111"/>
    </row>
    <row r="271" spans="4:4" x14ac:dyDescent="0.2">
      <c r="D271" s="111"/>
    </row>
    <row r="272" spans="4:4" x14ac:dyDescent="0.2">
      <c r="D272" s="111"/>
    </row>
    <row r="273" spans="4:4" x14ac:dyDescent="0.2">
      <c r="D273" s="111"/>
    </row>
    <row r="274" spans="4:4" x14ac:dyDescent="0.2">
      <c r="D274" s="111"/>
    </row>
    <row r="275" spans="4:4" x14ac:dyDescent="0.2">
      <c r="D275" s="111"/>
    </row>
    <row r="276" spans="4:4" x14ac:dyDescent="0.2">
      <c r="D276" s="111"/>
    </row>
    <row r="277" spans="4:4" x14ac:dyDescent="0.2">
      <c r="D277" s="111"/>
    </row>
    <row r="278" spans="4:4" x14ac:dyDescent="0.2">
      <c r="D278" s="111"/>
    </row>
    <row r="279" spans="4:4" x14ac:dyDescent="0.2">
      <c r="D279" s="111"/>
    </row>
    <row r="280" spans="4:4" x14ac:dyDescent="0.2">
      <c r="D280" s="111"/>
    </row>
    <row r="281" spans="4:4" x14ac:dyDescent="0.2">
      <c r="D281" s="111"/>
    </row>
    <row r="282" spans="4:4" x14ac:dyDescent="0.2">
      <c r="D282" s="111"/>
    </row>
    <row r="283" spans="4:4" x14ac:dyDescent="0.2">
      <c r="D283" s="111"/>
    </row>
    <row r="284" spans="4:4" x14ac:dyDescent="0.2">
      <c r="D284" s="111"/>
    </row>
    <row r="285" spans="4:4" x14ac:dyDescent="0.2">
      <c r="D285" s="111"/>
    </row>
    <row r="286" spans="4:4" x14ac:dyDescent="0.2">
      <c r="D286" s="111"/>
    </row>
    <row r="287" spans="4:4" x14ac:dyDescent="0.2">
      <c r="D287" s="111"/>
    </row>
    <row r="288" spans="4:4" x14ac:dyDescent="0.2">
      <c r="D288" s="111"/>
    </row>
    <row r="289" spans="4:4" x14ac:dyDescent="0.2">
      <c r="D289" s="111"/>
    </row>
    <row r="290" spans="4:4" x14ac:dyDescent="0.2">
      <c r="D290" s="111"/>
    </row>
    <row r="291" spans="4:4" x14ac:dyDescent="0.2">
      <c r="D291" s="111"/>
    </row>
    <row r="292" spans="4:4" x14ac:dyDescent="0.2">
      <c r="D292" s="111"/>
    </row>
    <row r="293" spans="4:4" x14ac:dyDescent="0.2">
      <c r="D293" s="111"/>
    </row>
    <row r="294" spans="4:4" x14ac:dyDescent="0.2">
      <c r="D294" s="111"/>
    </row>
    <row r="295" spans="4:4" x14ac:dyDescent="0.2">
      <c r="D295" s="111"/>
    </row>
    <row r="296" spans="4:4" x14ac:dyDescent="0.2">
      <c r="D296" s="111"/>
    </row>
    <row r="297" spans="4:4" x14ac:dyDescent="0.2">
      <c r="D297" s="111"/>
    </row>
    <row r="298" spans="4:4" x14ac:dyDescent="0.2">
      <c r="D298" s="111"/>
    </row>
    <row r="299" spans="4:4" x14ac:dyDescent="0.2">
      <c r="D299" s="111"/>
    </row>
    <row r="300" spans="4:4" x14ac:dyDescent="0.2">
      <c r="D300" s="111"/>
    </row>
    <row r="301" spans="4:4" x14ac:dyDescent="0.2">
      <c r="D301" s="111"/>
    </row>
    <row r="302" spans="4:4" x14ac:dyDescent="0.2">
      <c r="D302" s="111"/>
    </row>
    <row r="303" spans="4:4" x14ac:dyDescent="0.2">
      <c r="D303" s="111"/>
    </row>
    <row r="304" spans="4:4" x14ac:dyDescent="0.2">
      <c r="D304" s="111"/>
    </row>
    <row r="305" spans="4:4" x14ac:dyDescent="0.2">
      <c r="D305" s="111"/>
    </row>
    <row r="306" spans="4:4" x14ac:dyDescent="0.2">
      <c r="D306" s="111"/>
    </row>
    <row r="307" spans="4:4" x14ac:dyDescent="0.2">
      <c r="D307" s="111"/>
    </row>
    <row r="308" spans="4:4" x14ac:dyDescent="0.2">
      <c r="D308" s="111"/>
    </row>
    <row r="309" spans="4:4" x14ac:dyDescent="0.2">
      <c r="D309" s="111"/>
    </row>
    <row r="310" spans="4:4" x14ac:dyDescent="0.2">
      <c r="D310" s="111"/>
    </row>
    <row r="311" spans="4:4" x14ac:dyDescent="0.2">
      <c r="D311" s="111"/>
    </row>
    <row r="312" spans="4:4" x14ac:dyDescent="0.2">
      <c r="D312" s="111"/>
    </row>
    <row r="313" spans="4:4" x14ac:dyDescent="0.2">
      <c r="D313" s="111"/>
    </row>
    <row r="314" spans="4:4" x14ac:dyDescent="0.2">
      <c r="D314" s="111"/>
    </row>
    <row r="315" spans="4:4" x14ac:dyDescent="0.2">
      <c r="D315" s="111"/>
    </row>
    <row r="316" spans="4:4" x14ac:dyDescent="0.2">
      <c r="D316" s="111"/>
    </row>
    <row r="317" spans="4:4" x14ac:dyDescent="0.2">
      <c r="D317" s="111"/>
    </row>
    <row r="318" spans="4:4" x14ac:dyDescent="0.2">
      <c r="D318" s="111"/>
    </row>
    <row r="319" spans="4:4" x14ac:dyDescent="0.2">
      <c r="D319" s="111"/>
    </row>
    <row r="320" spans="4:4" x14ac:dyDescent="0.2">
      <c r="D320" s="111"/>
    </row>
    <row r="321" spans="4:4" x14ac:dyDescent="0.2">
      <c r="D321" s="111"/>
    </row>
    <row r="322" spans="4:4" x14ac:dyDescent="0.2">
      <c r="D322" s="111"/>
    </row>
    <row r="323" spans="4:4" x14ac:dyDescent="0.2">
      <c r="D323" s="111"/>
    </row>
    <row r="324" spans="4:4" x14ac:dyDescent="0.2">
      <c r="D324" s="111"/>
    </row>
    <row r="325" spans="4:4" x14ac:dyDescent="0.2">
      <c r="D325" s="111"/>
    </row>
    <row r="326" spans="4:4" x14ac:dyDescent="0.2">
      <c r="D326" s="111"/>
    </row>
    <row r="327" spans="4:4" x14ac:dyDescent="0.2">
      <c r="D327" s="111"/>
    </row>
    <row r="328" spans="4:4" x14ac:dyDescent="0.2">
      <c r="D328" s="111"/>
    </row>
    <row r="329" spans="4:4" x14ac:dyDescent="0.2">
      <c r="D329" s="111"/>
    </row>
    <row r="330" spans="4:4" x14ac:dyDescent="0.2">
      <c r="D330" s="111"/>
    </row>
    <row r="331" spans="4:4" x14ac:dyDescent="0.2">
      <c r="D331" s="111"/>
    </row>
    <row r="332" spans="4:4" x14ac:dyDescent="0.2">
      <c r="D332" s="111"/>
    </row>
    <row r="333" spans="4:4" x14ac:dyDescent="0.2">
      <c r="D333" s="111"/>
    </row>
    <row r="334" spans="4:4" x14ac:dyDescent="0.2">
      <c r="D334" s="111"/>
    </row>
    <row r="335" spans="4:4" x14ac:dyDescent="0.2">
      <c r="D335" s="111"/>
    </row>
    <row r="336" spans="4:4" x14ac:dyDescent="0.2">
      <c r="D336" s="111"/>
    </row>
    <row r="337" spans="4:4" x14ac:dyDescent="0.2">
      <c r="D337" s="111"/>
    </row>
    <row r="338" spans="4:4" x14ac:dyDescent="0.2">
      <c r="D338" s="111"/>
    </row>
    <row r="339" spans="4:4" x14ac:dyDescent="0.2">
      <c r="D339" s="111"/>
    </row>
    <row r="340" spans="4:4" x14ac:dyDescent="0.2">
      <c r="D340" s="111"/>
    </row>
    <row r="341" spans="4:4" x14ac:dyDescent="0.2">
      <c r="D341" s="111"/>
    </row>
    <row r="342" spans="4:4" x14ac:dyDescent="0.2">
      <c r="D342" s="111"/>
    </row>
    <row r="343" spans="4:4" x14ac:dyDescent="0.2">
      <c r="D343" s="111"/>
    </row>
    <row r="344" spans="4:4" x14ac:dyDescent="0.2">
      <c r="D344" s="111"/>
    </row>
    <row r="345" spans="4:4" x14ac:dyDescent="0.2">
      <c r="D345" s="111"/>
    </row>
    <row r="346" spans="4:4" x14ac:dyDescent="0.2">
      <c r="D346" s="111"/>
    </row>
    <row r="347" spans="4:4" x14ac:dyDescent="0.2">
      <c r="D347" s="111"/>
    </row>
    <row r="348" spans="4:4" x14ac:dyDescent="0.2">
      <c r="D348" s="111"/>
    </row>
    <row r="349" spans="4:4" x14ac:dyDescent="0.2">
      <c r="D349" s="111"/>
    </row>
    <row r="350" spans="4:4" x14ac:dyDescent="0.2">
      <c r="D350" s="111"/>
    </row>
    <row r="351" spans="4:4" x14ac:dyDescent="0.2">
      <c r="D351" s="111"/>
    </row>
    <row r="352" spans="4:4" x14ac:dyDescent="0.2">
      <c r="D352" s="111"/>
    </row>
    <row r="353" spans="4:4" x14ac:dyDescent="0.2">
      <c r="D353" s="111"/>
    </row>
    <row r="354" spans="4:4" x14ac:dyDescent="0.2">
      <c r="D354" s="111"/>
    </row>
    <row r="355" spans="4:4" x14ac:dyDescent="0.2">
      <c r="D355" s="111"/>
    </row>
    <row r="356" spans="4:4" x14ac:dyDescent="0.2">
      <c r="D356" s="111"/>
    </row>
    <row r="357" spans="4:4" x14ac:dyDescent="0.2">
      <c r="D357" s="111"/>
    </row>
    <row r="358" spans="4:4" x14ac:dyDescent="0.2">
      <c r="D358" s="111"/>
    </row>
    <row r="359" spans="4:4" x14ac:dyDescent="0.2">
      <c r="D359" s="111"/>
    </row>
    <row r="360" spans="4:4" x14ac:dyDescent="0.2">
      <c r="D360" s="111"/>
    </row>
    <row r="361" spans="4:4" x14ac:dyDescent="0.2">
      <c r="D361" s="111"/>
    </row>
    <row r="362" spans="4:4" x14ac:dyDescent="0.2">
      <c r="D362" s="111"/>
    </row>
    <row r="363" spans="4:4" x14ac:dyDescent="0.2">
      <c r="D363" s="111"/>
    </row>
    <row r="364" spans="4:4" x14ac:dyDescent="0.2">
      <c r="D364" s="111"/>
    </row>
    <row r="365" spans="4:4" x14ac:dyDescent="0.2">
      <c r="D365" s="111"/>
    </row>
    <row r="366" spans="4:4" x14ac:dyDescent="0.2">
      <c r="D366" s="111"/>
    </row>
    <row r="367" spans="4:4" x14ac:dyDescent="0.2">
      <c r="D367" s="111"/>
    </row>
    <row r="368" spans="4:4" x14ac:dyDescent="0.2">
      <c r="D368" s="111"/>
    </row>
    <row r="369" spans="4:4" x14ac:dyDescent="0.2">
      <c r="D369" s="111"/>
    </row>
    <row r="370" spans="4:4" x14ac:dyDescent="0.2">
      <c r="D370" s="111"/>
    </row>
    <row r="371" spans="4:4" x14ac:dyDescent="0.2">
      <c r="D371" s="111"/>
    </row>
    <row r="372" spans="4:4" x14ac:dyDescent="0.2">
      <c r="D372" s="111"/>
    </row>
    <row r="373" spans="4:4" x14ac:dyDescent="0.2">
      <c r="D373" s="111"/>
    </row>
    <row r="374" spans="4:4" x14ac:dyDescent="0.2">
      <c r="D374" s="111"/>
    </row>
    <row r="375" spans="4:4" x14ac:dyDescent="0.2">
      <c r="D375" s="111"/>
    </row>
    <row r="376" spans="4:4" x14ac:dyDescent="0.2">
      <c r="D376" s="111"/>
    </row>
    <row r="377" spans="4:4" x14ac:dyDescent="0.2">
      <c r="D377" s="111"/>
    </row>
    <row r="378" spans="4:4" x14ac:dyDescent="0.2">
      <c r="D378" s="111"/>
    </row>
    <row r="379" spans="4:4" x14ac:dyDescent="0.2">
      <c r="D379" s="111"/>
    </row>
    <row r="380" spans="4:4" x14ac:dyDescent="0.2">
      <c r="D380" s="111"/>
    </row>
    <row r="381" spans="4:4" x14ac:dyDescent="0.2">
      <c r="D381" s="111"/>
    </row>
    <row r="382" spans="4:4" x14ac:dyDescent="0.2">
      <c r="D382" s="111"/>
    </row>
    <row r="383" spans="4:4" x14ac:dyDescent="0.2">
      <c r="D383" s="111"/>
    </row>
    <row r="384" spans="4:4" x14ac:dyDescent="0.2">
      <c r="D384" s="111"/>
    </row>
    <row r="385" spans="4:4" x14ac:dyDescent="0.2">
      <c r="D385" s="111"/>
    </row>
    <row r="386" spans="4:4" x14ac:dyDescent="0.2">
      <c r="D386" s="111"/>
    </row>
    <row r="387" spans="4:4" x14ac:dyDescent="0.2">
      <c r="D387" s="111"/>
    </row>
    <row r="388" spans="4:4" x14ac:dyDescent="0.2">
      <c r="D388" s="111"/>
    </row>
    <row r="389" spans="4:4" x14ac:dyDescent="0.2">
      <c r="D389" s="111"/>
    </row>
    <row r="390" spans="4:4" x14ac:dyDescent="0.2">
      <c r="D390" s="111"/>
    </row>
    <row r="391" spans="4:4" x14ac:dyDescent="0.2">
      <c r="D391" s="111"/>
    </row>
    <row r="392" spans="4:4" x14ac:dyDescent="0.2">
      <c r="D392" s="111"/>
    </row>
    <row r="393" spans="4:4" x14ac:dyDescent="0.2">
      <c r="D393" s="111"/>
    </row>
    <row r="394" spans="4:4" x14ac:dyDescent="0.2">
      <c r="D394" s="111"/>
    </row>
    <row r="395" spans="4:4" x14ac:dyDescent="0.2">
      <c r="D395" s="111"/>
    </row>
    <row r="396" spans="4:4" x14ac:dyDescent="0.2">
      <c r="D396" s="111"/>
    </row>
    <row r="397" spans="4:4" x14ac:dyDescent="0.2">
      <c r="D397" s="111"/>
    </row>
    <row r="398" spans="4:4" x14ac:dyDescent="0.2">
      <c r="D398" s="111"/>
    </row>
    <row r="399" spans="4:4" x14ac:dyDescent="0.2">
      <c r="D399" s="111"/>
    </row>
    <row r="400" spans="4:4" x14ac:dyDescent="0.2">
      <c r="D400" s="111"/>
    </row>
    <row r="401" spans="4:4" x14ac:dyDescent="0.2">
      <c r="D401" s="111"/>
    </row>
    <row r="402" spans="4:4" x14ac:dyDescent="0.2">
      <c r="D402" s="111"/>
    </row>
    <row r="403" spans="4:4" x14ac:dyDescent="0.2">
      <c r="D403" s="111"/>
    </row>
    <row r="404" spans="4:4" x14ac:dyDescent="0.2">
      <c r="D404" s="111"/>
    </row>
    <row r="405" spans="4:4" x14ac:dyDescent="0.2">
      <c r="D405" s="111"/>
    </row>
    <row r="406" spans="4:4" x14ac:dyDescent="0.2">
      <c r="D406" s="111"/>
    </row>
    <row r="407" spans="4:4" x14ac:dyDescent="0.2">
      <c r="D407" s="111"/>
    </row>
    <row r="408" spans="4:4" x14ac:dyDescent="0.2">
      <c r="D408" s="111"/>
    </row>
    <row r="409" spans="4:4" x14ac:dyDescent="0.2">
      <c r="D409" s="111"/>
    </row>
    <row r="410" spans="4:4" x14ac:dyDescent="0.2">
      <c r="D410" s="111"/>
    </row>
    <row r="411" spans="4:4" x14ac:dyDescent="0.2">
      <c r="D411" s="111"/>
    </row>
    <row r="412" spans="4:4" x14ac:dyDescent="0.2">
      <c r="D412" s="111"/>
    </row>
    <row r="413" spans="4:4" x14ac:dyDescent="0.2">
      <c r="D413" s="111"/>
    </row>
    <row r="414" spans="4:4" x14ac:dyDescent="0.2">
      <c r="D414" s="111"/>
    </row>
    <row r="415" spans="4:4" x14ac:dyDescent="0.2">
      <c r="D415" s="111"/>
    </row>
    <row r="416" spans="4:4" x14ac:dyDescent="0.2">
      <c r="D416" s="111"/>
    </row>
    <row r="417" spans="4:4" x14ac:dyDescent="0.2">
      <c r="D417" s="111"/>
    </row>
    <row r="418" spans="4:4" x14ac:dyDescent="0.2">
      <c r="D418" s="111"/>
    </row>
    <row r="419" spans="4:4" x14ac:dyDescent="0.2">
      <c r="D419" s="111"/>
    </row>
    <row r="420" spans="4:4" x14ac:dyDescent="0.2">
      <c r="D420" s="111"/>
    </row>
    <row r="421" spans="4:4" x14ac:dyDescent="0.2">
      <c r="D421" s="111"/>
    </row>
    <row r="422" spans="4:4" x14ac:dyDescent="0.2">
      <c r="D422" s="111"/>
    </row>
    <row r="423" spans="4:4" x14ac:dyDescent="0.2">
      <c r="D423" s="111"/>
    </row>
    <row r="424" spans="4:4" x14ac:dyDescent="0.2">
      <c r="D424" s="111"/>
    </row>
    <row r="425" spans="4:4" x14ac:dyDescent="0.2">
      <c r="D425" s="111"/>
    </row>
    <row r="426" spans="4:4" x14ac:dyDescent="0.2">
      <c r="D426" s="111"/>
    </row>
    <row r="427" spans="4:4" x14ac:dyDescent="0.2">
      <c r="D427" s="111"/>
    </row>
    <row r="428" spans="4:4" x14ac:dyDescent="0.2">
      <c r="D428" s="111"/>
    </row>
    <row r="429" spans="4:4" x14ac:dyDescent="0.2">
      <c r="D429" s="111"/>
    </row>
    <row r="430" spans="4:4" x14ac:dyDescent="0.2">
      <c r="D430" s="111"/>
    </row>
    <row r="431" spans="4:4" x14ac:dyDescent="0.2">
      <c r="D431" s="111"/>
    </row>
    <row r="432" spans="4:4" x14ac:dyDescent="0.2">
      <c r="D432" s="111"/>
    </row>
    <row r="433" spans="4:4" x14ac:dyDescent="0.2">
      <c r="D433" s="111"/>
    </row>
    <row r="434" spans="4:4" x14ac:dyDescent="0.2">
      <c r="D434" s="111"/>
    </row>
    <row r="435" spans="4:4" x14ac:dyDescent="0.2">
      <c r="D435" s="111"/>
    </row>
    <row r="436" spans="4:4" x14ac:dyDescent="0.2">
      <c r="D436" s="111"/>
    </row>
    <row r="437" spans="4:4" x14ac:dyDescent="0.2">
      <c r="D437" s="111"/>
    </row>
    <row r="438" spans="4:4" x14ac:dyDescent="0.2">
      <c r="D438" s="111"/>
    </row>
    <row r="439" spans="4:4" x14ac:dyDescent="0.2">
      <c r="D439" s="111"/>
    </row>
    <row r="440" spans="4:4" x14ac:dyDescent="0.2">
      <c r="D440" s="111"/>
    </row>
    <row r="441" spans="4:4" x14ac:dyDescent="0.2">
      <c r="D441" s="111"/>
    </row>
    <row r="442" spans="4:4" x14ac:dyDescent="0.2">
      <c r="D442" s="111"/>
    </row>
    <row r="443" spans="4:4" x14ac:dyDescent="0.2">
      <c r="D443" s="111"/>
    </row>
    <row r="444" spans="4:4" x14ac:dyDescent="0.2">
      <c r="D444" s="111"/>
    </row>
    <row r="445" spans="4:4" x14ac:dyDescent="0.2">
      <c r="D445" s="111"/>
    </row>
    <row r="446" spans="4:4" x14ac:dyDescent="0.2">
      <c r="D446" s="111"/>
    </row>
    <row r="447" spans="4:4" x14ac:dyDescent="0.2">
      <c r="D447" s="111"/>
    </row>
    <row r="448" spans="4:4" x14ac:dyDescent="0.2">
      <c r="D448" s="111"/>
    </row>
    <row r="449" spans="4:4" x14ac:dyDescent="0.2">
      <c r="D449" s="111"/>
    </row>
    <row r="450" spans="4:4" x14ac:dyDescent="0.2">
      <c r="D450" s="111"/>
    </row>
    <row r="451" spans="4:4" x14ac:dyDescent="0.2">
      <c r="D451" s="111"/>
    </row>
    <row r="452" spans="4:4" x14ac:dyDescent="0.2">
      <c r="D452" s="111"/>
    </row>
    <row r="453" spans="4:4" x14ac:dyDescent="0.2">
      <c r="D453" s="111"/>
    </row>
    <row r="454" spans="4:4" x14ac:dyDescent="0.2">
      <c r="D454" s="111"/>
    </row>
    <row r="455" spans="4:4" x14ac:dyDescent="0.2">
      <c r="D455" s="111"/>
    </row>
    <row r="456" spans="4:4" x14ac:dyDescent="0.2">
      <c r="D456" s="111"/>
    </row>
    <row r="457" spans="4:4" x14ac:dyDescent="0.2">
      <c r="D457" s="111"/>
    </row>
    <row r="458" spans="4:4" x14ac:dyDescent="0.2">
      <c r="D458" s="111"/>
    </row>
    <row r="459" spans="4:4" x14ac:dyDescent="0.2">
      <c r="D459" s="111"/>
    </row>
    <row r="460" spans="4:4" x14ac:dyDescent="0.2">
      <c r="D460" s="111"/>
    </row>
    <row r="461" spans="4:4" x14ac:dyDescent="0.2">
      <c r="D461" s="111"/>
    </row>
    <row r="462" spans="4:4" x14ac:dyDescent="0.2">
      <c r="D462" s="111"/>
    </row>
    <row r="463" spans="4:4" x14ac:dyDescent="0.2">
      <c r="D463" s="111"/>
    </row>
    <row r="464" spans="4:4" x14ac:dyDescent="0.2">
      <c r="D464" s="111"/>
    </row>
    <row r="465" spans="4:4" x14ac:dyDescent="0.2">
      <c r="D465" s="111"/>
    </row>
    <row r="466" spans="4:4" x14ac:dyDescent="0.2">
      <c r="D466" s="111"/>
    </row>
    <row r="467" spans="4:4" x14ac:dyDescent="0.2">
      <c r="D467" s="111"/>
    </row>
    <row r="468" spans="4:4" x14ac:dyDescent="0.2">
      <c r="D468" s="111"/>
    </row>
    <row r="469" spans="4:4" x14ac:dyDescent="0.2">
      <c r="D469" s="111"/>
    </row>
    <row r="470" spans="4:4" x14ac:dyDescent="0.2">
      <c r="D470" s="111"/>
    </row>
    <row r="471" spans="4:4" x14ac:dyDescent="0.2">
      <c r="D471" s="111"/>
    </row>
    <row r="472" spans="4:4" x14ac:dyDescent="0.2">
      <c r="D472" s="111"/>
    </row>
    <row r="473" spans="4:4" x14ac:dyDescent="0.2">
      <c r="D473" s="111"/>
    </row>
    <row r="474" spans="4:4" x14ac:dyDescent="0.2">
      <c r="D474" s="111"/>
    </row>
    <row r="475" spans="4:4" x14ac:dyDescent="0.2">
      <c r="D475" s="111"/>
    </row>
    <row r="476" spans="4:4" x14ac:dyDescent="0.2">
      <c r="D476" s="111"/>
    </row>
    <row r="477" spans="4:4" x14ac:dyDescent="0.2">
      <c r="D477" s="111"/>
    </row>
    <row r="478" spans="4:4" x14ac:dyDescent="0.2">
      <c r="D478" s="111"/>
    </row>
    <row r="479" spans="4:4" x14ac:dyDescent="0.2">
      <c r="D479" s="111"/>
    </row>
    <row r="480" spans="4:4" x14ac:dyDescent="0.2">
      <c r="D480" s="111"/>
    </row>
    <row r="481" spans="4:4" x14ac:dyDescent="0.2">
      <c r="D481" s="111"/>
    </row>
    <row r="482" spans="4:4" x14ac:dyDescent="0.2">
      <c r="D482" s="111"/>
    </row>
    <row r="483" spans="4:4" x14ac:dyDescent="0.2">
      <c r="D483" s="111"/>
    </row>
    <row r="484" spans="4:4" x14ac:dyDescent="0.2">
      <c r="D484" s="111"/>
    </row>
    <row r="485" spans="4:4" x14ac:dyDescent="0.2">
      <c r="D485" s="111"/>
    </row>
    <row r="486" spans="4:4" x14ac:dyDescent="0.2">
      <c r="D486" s="111"/>
    </row>
    <row r="487" spans="4:4" x14ac:dyDescent="0.2">
      <c r="D487" s="111"/>
    </row>
    <row r="488" spans="4:4" x14ac:dyDescent="0.2">
      <c r="D488" s="111"/>
    </row>
    <row r="489" spans="4:4" x14ac:dyDescent="0.2">
      <c r="D489" s="111"/>
    </row>
    <row r="490" spans="4:4" x14ac:dyDescent="0.2">
      <c r="D490" s="111"/>
    </row>
    <row r="491" spans="4:4" x14ac:dyDescent="0.2">
      <c r="D491" s="111"/>
    </row>
    <row r="492" spans="4:4" x14ac:dyDescent="0.2">
      <c r="D492" s="111"/>
    </row>
    <row r="493" spans="4:4" x14ac:dyDescent="0.2">
      <c r="D493" s="111"/>
    </row>
    <row r="494" spans="4:4" x14ac:dyDescent="0.2">
      <c r="D494" s="111"/>
    </row>
    <row r="495" spans="4:4" x14ac:dyDescent="0.2">
      <c r="D495" s="111"/>
    </row>
    <row r="496" spans="4:4" x14ac:dyDescent="0.2">
      <c r="D496" s="111"/>
    </row>
    <row r="497" spans="4:4" x14ac:dyDescent="0.2">
      <c r="D497" s="111"/>
    </row>
    <row r="498" spans="4:4" x14ac:dyDescent="0.2">
      <c r="D498" s="111"/>
    </row>
    <row r="499" spans="4:4" x14ac:dyDescent="0.2">
      <c r="D499" s="111"/>
    </row>
    <row r="500" spans="4:4" x14ac:dyDescent="0.2">
      <c r="D500" s="111"/>
    </row>
    <row r="501" spans="4:4" x14ac:dyDescent="0.2">
      <c r="D501" s="111"/>
    </row>
    <row r="502" spans="4:4" x14ac:dyDescent="0.2">
      <c r="D502" s="111"/>
    </row>
    <row r="503" spans="4:4" x14ac:dyDescent="0.2">
      <c r="D503" s="111"/>
    </row>
    <row r="504" spans="4:4" x14ac:dyDescent="0.2">
      <c r="D504" s="111"/>
    </row>
    <row r="505" spans="4:4" x14ac:dyDescent="0.2">
      <c r="D505" s="111"/>
    </row>
    <row r="506" spans="4:4" x14ac:dyDescent="0.2">
      <c r="D506" s="111"/>
    </row>
    <row r="507" spans="4:4" x14ac:dyDescent="0.2">
      <c r="D507" s="111"/>
    </row>
    <row r="508" spans="4:4" x14ac:dyDescent="0.2">
      <c r="D508" s="111"/>
    </row>
    <row r="509" spans="4:4" x14ac:dyDescent="0.2">
      <c r="D509" s="111"/>
    </row>
    <row r="510" spans="4:4" x14ac:dyDescent="0.2">
      <c r="D510" s="111"/>
    </row>
    <row r="511" spans="4:4" x14ac:dyDescent="0.2">
      <c r="D511" s="111"/>
    </row>
    <row r="512" spans="4:4" x14ac:dyDescent="0.2">
      <c r="D512" s="111"/>
    </row>
    <row r="513" spans="4:4" x14ac:dyDescent="0.2">
      <c r="D513" s="111"/>
    </row>
    <row r="514" spans="4:4" x14ac:dyDescent="0.2">
      <c r="D514" s="111"/>
    </row>
    <row r="515" spans="4:4" x14ac:dyDescent="0.2">
      <c r="D515" s="111"/>
    </row>
    <row r="516" spans="4:4" x14ac:dyDescent="0.2">
      <c r="D516" s="111"/>
    </row>
    <row r="517" spans="4:4" x14ac:dyDescent="0.2">
      <c r="D517" s="111"/>
    </row>
    <row r="518" spans="4:4" x14ac:dyDescent="0.2">
      <c r="D518" s="111"/>
    </row>
    <row r="519" spans="4:4" x14ac:dyDescent="0.2">
      <c r="D519" s="111"/>
    </row>
    <row r="520" spans="4:4" x14ac:dyDescent="0.2">
      <c r="D520" s="111"/>
    </row>
    <row r="521" spans="4:4" x14ac:dyDescent="0.2">
      <c r="D521" s="111"/>
    </row>
    <row r="522" spans="4:4" x14ac:dyDescent="0.2">
      <c r="D522" s="111"/>
    </row>
    <row r="523" spans="4:4" x14ac:dyDescent="0.2">
      <c r="D523" s="111"/>
    </row>
    <row r="524" spans="4:4" x14ac:dyDescent="0.2">
      <c r="D524" s="111"/>
    </row>
    <row r="525" spans="4:4" x14ac:dyDescent="0.2">
      <c r="D525" s="111"/>
    </row>
    <row r="526" spans="4:4" x14ac:dyDescent="0.2">
      <c r="D526" s="111"/>
    </row>
    <row r="527" spans="4:4" x14ac:dyDescent="0.2">
      <c r="D527" s="111"/>
    </row>
    <row r="528" spans="4:4" x14ac:dyDescent="0.2">
      <c r="D528" s="111"/>
    </row>
    <row r="529" spans="4:4" x14ac:dyDescent="0.2">
      <c r="D529" s="111"/>
    </row>
    <row r="530" spans="4:4" x14ac:dyDescent="0.2">
      <c r="D530" s="111"/>
    </row>
    <row r="531" spans="4:4" x14ac:dyDescent="0.2">
      <c r="D531" s="111"/>
    </row>
    <row r="532" spans="4:4" x14ac:dyDescent="0.2">
      <c r="D532" s="111"/>
    </row>
    <row r="533" spans="4:4" x14ac:dyDescent="0.2">
      <c r="D533" s="111"/>
    </row>
    <row r="534" spans="4:4" x14ac:dyDescent="0.2">
      <c r="D534" s="111"/>
    </row>
    <row r="535" spans="4:4" x14ac:dyDescent="0.2">
      <c r="D535" s="111"/>
    </row>
    <row r="536" spans="4:4" x14ac:dyDescent="0.2">
      <c r="D536" s="111"/>
    </row>
    <row r="537" spans="4:4" x14ac:dyDescent="0.2">
      <c r="D537" s="111"/>
    </row>
    <row r="538" spans="4:4" x14ac:dyDescent="0.2">
      <c r="D538" s="111"/>
    </row>
    <row r="539" spans="4:4" x14ac:dyDescent="0.2">
      <c r="D539" s="111"/>
    </row>
    <row r="540" spans="4:4" x14ac:dyDescent="0.2">
      <c r="D540" s="111"/>
    </row>
    <row r="541" spans="4:4" x14ac:dyDescent="0.2">
      <c r="D541" s="111"/>
    </row>
    <row r="542" spans="4:4" x14ac:dyDescent="0.2">
      <c r="D542" s="111"/>
    </row>
    <row r="543" spans="4:4" x14ac:dyDescent="0.2">
      <c r="D543" s="111"/>
    </row>
    <row r="544" spans="4:4" x14ac:dyDescent="0.2">
      <c r="D544" s="111"/>
    </row>
    <row r="545" spans="4:4" x14ac:dyDescent="0.2">
      <c r="D545" s="111"/>
    </row>
    <row r="546" spans="4:4" x14ac:dyDescent="0.2">
      <c r="D546" s="111"/>
    </row>
    <row r="547" spans="4:4" x14ac:dyDescent="0.2">
      <c r="D547" s="111"/>
    </row>
    <row r="548" spans="4:4" x14ac:dyDescent="0.2">
      <c r="D548" s="111"/>
    </row>
    <row r="549" spans="4:4" x14ac:dyDescent="0.2">
      <c r="D549" s="111"/>
    </row>
    <row r="550" spans="4:4" x14ac:dyDescent="0.2">
      <c r="D550" s="111"/>
    </row>
    <row r="551" spans="4:4" x14ac:dyDescent="0.2">
      <c r="D551" s="111"/>
    </row>
    <row r="552" spans="4:4" x14ac:dyDescent="0.2">
      <c r="D552" s="111"/>
    </row>
    <row r="553" spans="4:4" x14ac:dyDescent="0.2">
      <c r="D553" s="111"/>
    </row>
    <row r="554" spans="4:4" x14ac:dyDescent="0.2">
      <c r="D554" s="111"/>
    </row>
    <row r="555" spans="4:4" x14ac:dyDescent="0.2">
      <c r="D555" s="111"/>
    </row>
    <row r="556" spans="4:4" x14ac:dyDescent="0.2">
      <c r="D556" s="111"/>
    </row>
    <row r="557" spans="4:4" x14ac:dyDescent="0.2">
      <c r="D557" s="111"/>
    </row>
    <row r="558" spans="4:4" x14ac:dyDescent="0.2">
      <c r="D558" s="111"/>
    </row>
    <row r="559" spans="4:4" x14ac:dyDescent="0.2">
      <c r="D559" s="111"/>
    </row>
    <row r="560" spans="4:4" x14ac:dyDescent="0.2">
      <c r="D560" s="111"/>
    </row>
    <row r="561" spans="4:4" x14ac:dyDescent="0.2">
      <c r="D561" s="111"/>
    </row>
    <row r="562" spans="4:4" x14ac:dyDescent="0.2">
      <c r="D562" s="111"/>
    </row>
    <row r="563" spans="4:4" x14ac:dyDescent="0.2">
      <c r="D563" s="111"/>
    </row>
    <row r="564" spans="4:4" x14ac:dyDescent="0.2">
      <c r="D564" s="111"/>
    </row>
    <row r="565" spans="4:4" x14ac:dyDescent="0.2">
      <c r="D565" s="111"/>
    </row>
    <row r="566" spans="4:4" x14ac:dyDescent="0.2">
      <c r="D566" s="111"/>
    </row>
    <row r="567" spans="4:4" x14ac:dyDescent="0.2">
      <c r="D567" s="111"/>
    </row>
    <row r="568" spans="4:4" x14ac:dyDescent="0.2">
      <c r="D568" s="111"/>
    </row>
    <row r="569" spans="4:4" x14ac:dyDescent="0.2">
      <c r="D569" s="111"/>
    </row>
    <row r="570" spans="4:4" x14ac:dyDescent="0.2">
      <c r="D570" s="111"/>
    </row>
    <row r="571" spans="4:4" x14ac:dyDescent="0.2">
      <c r="D571" s="111"/>
    </row>
    <row r="572" spans="4:4" x14ac:dyDescent="0.2">
      <c r="D572" s="111"/>
    </row>
    <row r="573" spans="4:4" x14ac:dyDescent="0.2">
      <c r="D573" s="111"/>
    </row>
    <row r="574" spans="4:4" x14ac:dyDescent="0.2">
      <c r="D574" s="111"/>
    </row>
    <row r="575" spans="4:4" x14ac:dyDescent="0.2">
      <c r="D575" s="111"/>
    </row>
    <row r="576" spans="4:4" x14ac:dyDescent="0.2">
      <c r="D576" s="111"/>
    </row>
    <row r="577" spans="4:4" x14ac:dyDescent="0.2">
      <c r="D577" s="111"/>
    </row>
    <row r="578" spans="4:4" x14ac:dyDescent="0.2">
      <c r="D578" s="111"/>
    </row>
    <row r="579" spans="4:4" x14ac:dyDescent="0.2">
      <c r="D579" s="111"/>
    </row>
    <row r="580" spans="4:4" x14ac:dyDescent="0.2">
      <c r="D580" s="111"/>
    </row>
    <row r="581" spans="4:4" x14ac:dyDescent="0.2">
      <c r="D581" s="111"/>
    </row>
    <row r="582" spans="4:4" x14ac:dyDescent="0.2">
      <c r="D582" s="111"/>
    </row>
    <row r="583" spans="4:4" x14ac:dyDescent="0.2">
      <c r="D583" s="111"/>
    </row>
    <row r="584" spans="4:4" x14ac:dyDescent="0.2">
      <c r="D584" s="111"/>
    </row>
    <row r="585" spans="4:4" x14ac:dyDescent="0.2">
      <c r="D585" s="111"/>
    </row>
    <row r="586" spans="4:4" x14ac:dyDescent="0.2">
      <c r="D586" s="111"/>
    </row>
    <row r="587" spans="4:4" x14ac:dyDescent="0.2">
      <c r="D587" s="111"/>
    </row>
    <row r="588" spans="4:4" x14ac:dyDescent="0.2">
      <c r="D588" s="111"/>
    </row>
    <row r="589" spans="4:4" x14ac:dyDescent="0.2">
      <c r="D589" s="111"/>
    </row>
    <row r="590" spans="4:4" x14ac:dyDescent="0.2">
      <c r="D590" s="111"/>
    </row>
    <row r="591" spans="4:4" x14ac:dyDescent="0.2">
      <c r="D591" s="111"/>
    </row>
    <row r="592" spans="4:4" x14ac:dyDescent="0.2">
      <c r="D592" s="111"/>
    </row>
    <row r="593" spans="4:4" x14ac:dyDescent="0.2">
      <c r="D593" s="111"/>
    </row>
    <row r="594" spans="4:4" x14ac:dyDescent="0.2">
      <c r="D594" s="111"/>
    </row>
    <row r="595" spans="4:4" x14ac:dyDescent="0.2">
      <c r="D595" s="111"/>
    </row>
    <row r="596" spans="4:4" x14ac:dyDescent="0.2">
      <c r="D596" s="111"/>
    </row>
    <row r="597" spans="4:4" x14ac:dyDescent="0.2">
      <c r="D597" s="111"/>
    </row>
    <row r="598" spans="4:4" x14ac:dyDescent="0.2">
      <c r="D598" s="111"/>
    </row>
    <row r="599" spans="4:4" x14ac:dyDescent="0.2">
      <c r="D599" s="111"/>
    </row>
    <row r="600" spans="4:4" x14ac:dyDescent="0.2">
      <c r="D600" s="111"/>
    </row>
    <row r="601" spans="4:4" x14ac:dyDescent="0.2">
      <c r="D601" s="111"/>
    </row>
    <row r="602" spans="4:4" x14ac:dyDescent="0.2">
      <c r="D602" s="111"/>
    </row>
    <row r="603" spans="4:4" x14ac:dyDescent="0.2">
      <c r="D603" s="111"/>
    </row>
    <row r="604" spans="4:4" x14ac:dyDescent="0.2">
      <c r="D604" s="111"/>
    </row>
    <row r="605" spans="4:4" x14ac:dyDescent="0.2">
      <c r="D605" s="111"/>
    </row>
    <row r="606" spans="4:4" x14ac:dyDescent="0.2">
      <c r="D606" s="111"/>
    </row>
    <row r="607" spans="4:4" x14ac:dyDescent="0.2">
      <c r="D607" s="111"/>
    </row>
    <row r="608" spans="4:4" x14ac:dyDescent="0.2">
      <c r="D608" s="111"/>
    </row>
    <row r="609" spans="4:4" x14ac:dyDescent="0.2">
      <c r="D609" s="111"/>
    </row>
    <row r="610" spans="4:4" x14ac:dyDescent="0.2">
      <c r="D610" s="111"/>
    </row>
    <row r="611" spans="4:4" x14ac:dyDescent="0.2">
      <c r="D611" s="111"/>
    </row>
    <row r="612" spans="4:4" x14ac:dyDescent="0.2">
      <c r="D612" s="111"/>
    </row>
    <row r="613" spans="4:4" x14ac:dyDescent="0.2">
      <c r="D613" s="111"/>
    </row>
    <row r="614" spans="4:4" x14ac:dyDescent="0.2">
      <c r="D614" s="111"/>
    </row>
    <row r="615" spans="4:4" x14ac:dyDescent="0.2">
      <c r="D615" s="111"/>
    </row>
    <row r="616" spans="4:4" x14ac:dyDescent="0.2">
      <c r="D616" s="111"/>
    </row>
    <row r="617" spans="4:4" x14ac:dyDescent="0.2">
      <c r="D617" s="111"/>
    </row>
    <row r="618" spans="4:4" x14ac:dyDescent="0.2">
      <c r="D618" s="111"/>
    </row>
    <row r="619" spans="4:4" x14ac:dyDescent="0.2">
      <c r="D619" s="111"/>
    </row>
    <row r="620" spans="4:4" x14ac:dyDescent="0.2">
      <c r="D620" s="111"/>
    </row>
    <row r="621" spans="4:4" x14ac:dyDescent="0.2">
      <c r="D621" s="111"/>
    </row>
    <row r="622" spans="4:4" x14ac:dyDescent="0.2">
      <c r="D622" s="111"/>
    </row>
    <row r="623" spans="4:4" x14ac:dyDescent="0.2">
      <c r="D623" s="111"/>
    </row>
    <row r="624" spans="4:4" x14ac:dyDescent="0.2">
      <c r="D624" s="111"/>
    </row>
    <row r="625" spans="4:4" x14ac:dyDescent="0.2">
      <c r="D625" s="111"/>
    </row>
    <row r="626" spans="4:4" x14ac:dyDescent="0.2">
      <c r="D626" s="111"/>
    </row>
    <row r="627" spans="4:4" x14ac:dyDescent="0.2">
      <c r="D627" s="111"/>
    </row>
    <row r="628" spans="4:4" x14ac:dyDescent="0.2">
      <c r="D628" s="111"/>
    </row>
    <row r="629" spans="4:4" x14ac:dyDescent="0.2">
      <c r="D629" s="111"/>
    </row>
    <row r="630" spans="4:4" x14ac:dyDescent="0.2">
      <c r="D630" s="111"/>
    </row>
    <row r="631" spans="4:4" x14ac:dyDescent="0.2">
      <c r="D631" s="111"/>
    </row>
    <row r="632" spans="4:4" x14ac:dyDescent="0.2">
      <c r="D632" s="111"/>
    </row>
    <row r="633" spans="4:4" x14ac:dyDescent="0.2">
      <c r="D633" s="111"/>
    </row>
    <row r="634" spans="4:4" x14ac:dyDescent="0.2">
      <c r="D634" s="111"/>
    </row>
    <row r="635" spans="4:4" x14ac:dyDescent="0.2">
      <c r="D635" s="111"/>
    </row>
    <row r="636" spans="4:4" x14ac:dyDescent="0.2">
      <c r="D636" s="111"/>
    </row>
    <row r="637" spans="4:4" x14ac:dyDescent="0.2">
      <c r="D637" s="111"/>
    </row>
    <row r="638" spans="4:4" x14ac:dyDescent="0.2">
      <c r="D638" s="111"/>
    </row>
    <row r="639" spans="4:4" x14ac:dyDescent="0.2">
      <c r="D639" s="111"/>
    </row>
    <row r="640" spans="4:4" x14ac:dyDescent="0.2">
      <c r="D640" s="111"/>
    </row>
    <row r="641" spans="4:4" x14ac:dyDescent="0.2">
      <c r="D641" s="111"/>
    </row>
    <row r="642" spans="4:4" x14ac:dyDescent="0.2">
      <c r="D642" s="111"/>
    </row>
    <row r="643" spans="4:4" x14ac:dyDescent="0.2">
      <c r="D643" s="111"/>
    </row>
    <row r="644" spans="4:4" x14ac:dyDescent="0.2">
      <c r="D644" s="111"/>
    </row>
    <row r="645" spans="4:4" x14ac:dyDescent="0.2">
      <c r="D645" s="111"/>
    </row>
    <row r="646" spans="4:4" x14ac:dyDescent="0.2">
      <c r="D646" s="111"/>
    </row>
    <row r="647" spans="4:4" x14ac:dyDescent="0.2">
      <c r="D647" s="111"/>
    </row>
    <row r="648" spans="4:4" x14ac:dyDescent="0.2">
      <c r="D648" s="111"/>
    </row>
    <row r="649" spans="4:4" x14ac:dyDescent="0.2">
      <c r="D649" s="111"/>
    </row>
    <row r="650" spans="4:4" x14ac:dyDescent="0.2">
      <c r="D650" s="111"/>
    </row>
    <row r="651" spans="4:4" x14ac:dyDescent="0.2">
      <c r="D651" s="111"/>
    </row>
    <row r="652" spans="4:4" x14ac:dyDescent="0.2">
      <c r="D652" s="111"/>
    </row>
    <row r="653" spans="4:4" x14ac:dyDescent="0.2">
      <c r="D653" s="111"/>
    </row>
    <row r="654" spans="4:4" x14ac:dyDescent="0.2">
      <c r="D654" s="111"/>
    </row>
    <row r="655" spans="4:4" x14ac:dyDescent="0.2">
      <c r="D655" s="111"/>
    </row>
    <row r="656" spans="4:4" x14ac:dyDescent="0.2">
      <c r="D656" s="111"/>
    </row>
    <row r="657" spans="4:4" x14ac:dyDescent="0.2">
      <c r="D657" s="111"/>
    </row>
    <row r="658" spans="4:4" x14ac:dyDescent="0.2">
      <c r="D658" s="111"/>
    </row>
    <row r="659" spans="4:4" x14ac:dyDescent="0.2">
      <c r="D659" s="111"/>
    </row>
    <row r="660" spans="4:4" x14ac:dyDescent="0.2">
      <c r="D660" s="111"/>
    </row>
    <row r="661" spans="4:4" x14ac:dyDescent="0.2">
      <c r="D661" s="111"/>
    </row>
    <row r="662" spans="4:4" x14ac:dyDescent="0.2">
      <c r="D662" s="111"/>
    </row>
    <row r="663" spans="4:4" x14ac:dyDescent="0.2">
      <c r="D663" s="111"/>
    </row>
    <row r="664" spans="4:4" x14ac:dyDescent="0.2">
      <c r="D664" s="111"/>
    </row>
    <row r="665" spans="4:4" x14ac:dyDescent="0.2">
      <c r="D665" s="111"/>
    </row>
    <row r="666" spans="4:4" x14ac:dyDescent="0.2">
      <c r="D666" s="111"/>
    </row>
    <row r="667" spans="4:4" x14ac:dyDescent="0.2">
      <c r="D667" s="111"/>
    </row>
    <row r="668" spans="4:4" x14ac:dyDescent="0.2">
      <c r="D668" s="111"/>
    </row>
    <row r="669" spans="4:4" x14ac:dyDescent="0.2">
      <c r="D669" s="111"/>
    </row>
    <row r="670" spans="4:4" x14ac:dyDescent="0.2">
      <c r="D670" s="111"/>
    </row>
    <row r="671" spans="4:4" x14ac:dyDescent="0.2">
      <c r="D671" s="111"/>
    </row>
    <row r="672" spans="4:4" x14ac:dyDescent="0.2">
      <c r="D672" s="111"/>
    </row>
    <row r="673" spans="4:4" x14ac:dyDescent="0.2">
      <c r="D673" s="111"/>
    </row>
    <row r="674" spans="4:4" x14ac:dyDescent="0.2">
      <c r="D674" s="111"/>
    </row>
    <row r="675" spans="4:4" x14ac:dyDescent="0.2">
      <c r="D675" s="111"/>
    </row>
    <row r="676" spans="4:4" x14ac:dyDescent="0.2">
      <c r="D676" s="111"/>
    </row>
    <row r="677" spans="4:4" x14ac:dyDescent="0.2">
      <c r="D677" s="111"/>
    </row>
    <row r="678" spans="4:4" x14ac:dyDescent="0.2">
      <c r="D678" s="111"/>
    </row>
    <row r="679" spans="4:4" x14ac:dyDescent="0.2">
      <c r="D679" s="111"/>
    </row>
    <row r="680" spans="4:4" x14ac:dyDescent="0.2">
      <c r="D680" s="111"/>
    </row>
    <row r="681" spans="4:4" x14ac:dyDescent="0.2">
      <c r="D681" s="111"/>
    </row>
    <row r="682" spans="4:4" x14ac:dyDescent="0.2">
      <c r="D682" s="111"/>
    </row>
    <row r="683" spans="4:4" x14ac:dyDescent="0.2">
      <c r="D683" s="111"/>
    </row>
    <row r="684" spans="4:4" x14ac:dyDescent="0.2">
      <c r="D684" s="111"/>
    </row>
    <row r="685" spans="4:4" x14ac:dyDescent="0.2">
      <c r="D685" s="111"/>
    </row>
    <row r="686" spans="4:4" x14ac:dyDescent="0.2">
      <c r="D686" s="111"/>
    </row>
    <row r="687" spans="4:4" x14ac:dyDescent="0.2">
      <c r="D687" s="111"/>
    </row>
    <row r="688" spans="4:4" x14ac:dyDescent="0.2">
      <c r="D688" s="111"/>
    </row>
    <row r="689" spans="4:4" x14ac:dyDescent="0.2">
      <c r="D689" s="111"/>
    </row>
    <row r="690" spans="4:4" x14ac:dyDescent="0.2">
      <c r="D690" s="111"/>
    </row>
    <row r="691" spans="4:4" x14ac:dyDescent="0.2">
      <c r="D691" s="111"/>
    </row>
    <row r="692" spans="4:4" x14ac:dyDescent="0.2">
      <c r="D692" s="111"/>
    </row>
    <row r="693" spans="4:4" x14ac:dyDescent="0.2">
      <c r="D693" s="111"/>
    </row>
    <row r="694" spans="4:4" x14ac:dyDescent="0.2">
      <c r="D694" s="111"/>
    </row>
    <row r="695" spans="4:4" x14ac:dyDescent="0.2">
      <c r="D695" s="111"/>
    </row>
    <row r="696" spans="4:4" x14ac:dyDescent="0.2">
      <c r="D696" s="111"/>
    </row>
    <row r="697" spans="4:4" x14ac:dyDescent="0.2">
      <c r="D697" s="111"/>
    </row>
    <row r="698" spans="4:4" x14ac:dyDescent="0.2">
      <c r="D698" s="111"/>
    </row>
    <row r="699" spans="4:4" x14ac:dyDescent="0.2">
      <c r="D699" s="111"/>
    </row>
    <row r="700" spans="4:4" x14ac:dyDescent="0.2">
      <c r="D700" s="111"/>
    </row>
    <row r="701" spans="4:4" x14ac:dyDescent="0.2">
      <c r="D701" s="111"/>
    </row>
    <row r="702" spans="4:4" x14ac:dyDescent="0.2">
      <c r="D702" s="111"/>
    </row>
    <row r="703" spans="4:4" x14ac:dyDescent="0.2">
      <c r="D703" s="111"/>
    </row>
    <row r="704" spans="4:4" x14ac:dyDescent="0.2">
      <c r="D704" s="111"/>
    </row>
    <row r="705" spans="4:4" x14ac:dyDescent="0.2">
      <c r="D705" s="111"/>
    </row>
    <row r="706" spans="4:4" x14ac:dyDescent="0.2">
      <c r="D706" s="111"/>
    </row>
    <row r="707" spans="4:4" x14ac:dyDescent="0.2">
      <c r="D707" s="111"/>
    </row>
    <row r="708" spans="4:4" x14ac:dyDescent="0.2">
      <c r="D708" s="111"/>
    </row>
    <row r="709" spans="4:4" x14ac:dyDescent="0.2">
      <c r="D709" s="111"/>
    </row>
    <row r="710" spans="4:4" x14ac:dyDescent="0.2">
      <c r="D710" s="111"/>
    </row>
    <row r="711" spans="4:4" x14ac:dyDescent="0.2">
      <c r="D711" s="111"/>
    </row>
    <row r="712" spans="4:4" x14ac:dyDescent="0.2">
      <c r="D712" s="111"/>
    </row>
    <row r="713" spans="4:4" x14ac:dyDescent="0.2">
      <c r="D713" s="111"/>
    </row>
    <row r="714" spans="4:4" x14ac:dyDescent="0.2">
      <c r="D714" s="111"/>
    </row>
    <row r="715" spans="4:4" x14ac:dyDescent="0.2">
      <c r="D715" s="111"/>
    </row>
    <row r="716" spans="4:4" x14ac:dyDescent="0.2">
      <c r="D716" s="111"/>
    </row>
    <row r="717" spans="4:4" x14ac:dyDescent="0.2">
      <c r="D717" s="111"/>
    </row>
    <row r="718" spans="4:4" x14ac:dyDescent="0.2">
      <c r="D718" s="111"/>
    </row>
    <row r="719" spans="4:4" x14ac:dyDescent="0.2">
      <c r="D719" s="111"/>
    </row>
    <row r="720" spans="4:4" x14ac:dyDescent="0.2">
      <c r="D720" s="111"/>
    </row>
    <row r="721" spans="4:4" x14ac:dyDescent="0.2">
      <c r="D721" s="111"/>
    </row>
    <row r="722" spans="4:4" x14ac:dyDescent="0.2">
      <c r="D722" s="111"/>
    </row>
    <row r="723" spans="4:4" x14ac:dyDescent="0.2">
      <c r="D723" s="111"/>
    </row>
    <row r="724" spans="4:4" x14ac:dyDescent="0.2">
      <c r="D724" s="111"/>
    </row>
    <row r="725" spans="4:4" x14ac:dyDescent="0.2">
      <c r="D725" s="111"/>
    </row>
    <row r="726" spans="4:4" x14ac:dyDescent="0.2">
      <c r="D726" s="111"/>
    </row>
    <row r="727" spans="4:4" x14ac:dyDescent="0.2">
      <c r="D727" s="111"/>
    </row>
    <row r="728" spans="4:4" x14ac:dyDescent="0.2">
      <c r="D728" s="111"/>
    </row>
    <row r="729" spans="4:4" x14ac:dyDescent="0.2">
      <c r="D729" s="111"/>
    </row>
    <row r="730" spans="4:4" x14ac:dyDescent="0.2">
      <c r="D730" s="111"/>
    </row>
    <row r="731" spans="4:4" x14ac:dyDescent="0.2">
      <c r="D731" s="111"/>
    </row>
    <row r="732" spans="4:4" x14ac:dyDescent="0.2">
      <c r="D732" s="111"/>
    </row>
    <row r="733" spans="4:4" x14ac:dyDescent="0.2">
      <c r="D733" s="111"/>
    </row>
    <row r="734" spans="4:4" x14ac:dyDescent="0.2">
      <c r="D734" s="111"/>
    </row>
    <row r="735" spans="4:4" x14ac:dyDescent="0.2">
      <c r="D735" s="111"/>
    </row>
    <row r="736" spans="4:4" x14ac:dyDescent="0.2">
      <c r="D736" s="111"/>
    </row>
    <row r="737" spans="4:4" x14ac:dyDescent="0.2">
      <c r="D737" s="111"/>
    </row>
    <row r="738" spans="4:4" x14ac:dyDescent="0.2">
      <c r="D738" s="111"/>
    </row>
    <row r="739" spans="4:4" x14ac:dyDescent="0.2">
      <c r="D739" s="111"/>
    </row>
    <row r="740" spans="4:4" x14ac:dyDescent="0.2">
      <c r="D740" s="111"/>
    </row>
    <row r="741" spans="4:4" x14ac:dyDescent="0.2">
      <c r="D741" s="111"/>
    </row>
    <row r="742" spans="4:4" x14ac:dyDescent="0.2">
      <c r="D742" s="111"/>
    </row>
    <row r="743" spans="4:4" x14ac:dyDescent="0.2">
      <c r="D743" s="111"/>
    </row>
    <row r="744" spans="4:4" x14ac:dyDescent="0.2">
      <c r="D744" s="111"/>
    </row>
    <row r="745" spans="4:4" x14ac:dyDescent="0.2">
      <c r="D745" s="111"/>
    </row>
    <row r="746" spans="4:4" x14ac:dyDescent="0.2">
      <c r="D746" s="111"/>
    </row>
    <row r="747" spans="4:4" x14ac:dyDescent="0.2">
      <c r="D747" s="111"/>
    </row>
    <row r="748" spans="4:4" x14ac:dyDescent="0.2">
      <c r="D748" s="111"/>
    </row>
    <row r="749" spans="4:4" x14ac:dyDescent="0.2">
      <c r="D749" s="111"/>
    </row>
    <row r="750" spans="4:4" x14ac:dyDescent="0.2">
      <c r="D750" s="111"/>
    </row>
    <row r="751" spans="4:4" x14ac:dyDescent="0.2">
      <c r="D751" s="111"/>
    </row>
    <row r="752" spans="4:4" x14ac:dyDescent="0.2">
      <c r="D752" s="111"/>
    </row>
    <row r="753" spans="4:4" x14ac:dyDescent="0.2">
      <c r="D753" s="111"/>
    </row>
    <row r="754" spans="4:4" x14ac:dyDescent="0.2">
      <c r="D754" s="111"/>
    </row>
    <row r="755" spans="4:4" x14ac:dyDescent="0.2">
      <c r="D755" s="111"/>
    </row>
    <row r="756" spans="4:4" x14ac:dyDescent="0.2">
      <c r="D756" s="111"/>
    </row>
    <row r="757" spans="4:4" x14ac:dyDescent="0.2">
      <c r="D757" s="111"/>
    </row>
    <row r="758" spans="4:4" x14ac:dyDescent="0.2">
      <c r="D758" s="111"/>
    </row>
    <row r="759" spans="4:4" x14ac:dyDescent="0.2">
      <c r="D759" s="111"/>
    </row>
    <row r="760" spans="4:4" x14ac:dyDescent="0.2">
      <c r="D760" s="111"/>
    </row>
    <row r="761" spans="4:4" x14ac:dyDescent="0.2">
      <c r="D761" s="111"/>
    </row>
    <row r="762" spans="4:4" x14ac:dyDescent="0.2">
      <c r="D762" s="111"/>
    </row>
    <row r="763" spans="4:4" x14ac:dyDescent="0.2">
      <c r="D763" s="111"/>
    </row>
    <row r="764" spans="4:4" x14ac:dyDescent="0.2">
      <c r="D764" s="111"/>
    </row>
    <row r="765" spans="4:4" x14ac:dyDescent="0.2">
      <c r="D765" s="111"/>
    </row>
    <row r="766" spans="4:4" x14ac:dyDescent="0.2">
      <c r="D766" s="111"/>
    </row>
    <row r="767" spans="4:4" x14ac:dyDescent="0.2">
      <c r="D767" s="111"/>
    </row>
    <row r="768" spans="4:4" x14ac:dyDescent="0.2">
      <c r="D768" s="111"/>
    </row>
    <row r="769" spans="4:4" x14ac:dyDescent="0.2">
      <c r="D769" s="111"/>
    </row>
    <row r="770" spans="4:4" x14ac:dyDescent="0.2">
      <c r="D770" s="111"/>
    </row>
    <row r="771" spans="4:4" x14ac:dyDescent="0.2">
      <c r="D771" s="111"/>
    </row>
    <row r="772" spans="4:4" x14ac:dyDescent="0.2">
      <c r="D772" s="111"/>
    </row>
    <row r="773" spans="4:4" x14ac:dyDescent="0.2">
      <c r="D773" s="111"/>
    </row>
    <row r="774" spans="4:4" x14ac:dyDescent="0.2">
      <c r="D774" s="111"/>
    </row>
    <row r="775" spans="4:4" x14ac:dyDescent="0.2">
      <c r="D775" s="111"/>
    </row>
    <row r="776" spans="4:4" x14ac:dyDescent="0.2">
      <c r="D776" s="111"/>
    </row>
    <row r="777" spans="4:4" x14ac:dyDescent="0.2">
      <c r="D777" s="111"/>
    </row>
    <row r="778" spans="4:4" x14ac:dyDescent="0.2">
      <c r="D778" s="111"/>
    </row>
    <row r="779" spans="4:4" x14ac:dyDescent="0.2">
      <c r="D779" s="111"/>
    </row>
    <row r="780" spans="4:4" x14ac:dyDescent="0.2">
      <c r="D780" s="111"/>
    </row>
    <row r="781" spans="4:4" x14ac:dyDescent="0.2">
      <c r="D781" s="111"/>
    </row>
    <row r="782" spans="4:4" x14ac:dyDescent="0.2">
      <c r="D782" s="111"/>
    </row>
    <row r="783" spans="4:4" x14ac:dyDescent="0.2">
      <c r="D783" s="111"/>
    </row>
    <row r="784" spans="4:4" x14ac:dyDescent="0.2">
      <c r="D784" s="111"/>
    </row>
    <row r="785" spans="4:4" x14ac:dyDescent="0.2">
      <c r="D785" s="111"/>
    </row>
    <row r="786" spans="4:4" x14ac:dyDescent="0.2">
      <c r="D786" s="111"/>
    </row>
    <row r="787" spans="4:4" x14ac:dyDescent="0.2">
      <c r="D787" s="111"/>
    </row>
    <row r="788" spans="4:4" x14ac:dyDescent="0.2">
      <c r="D788" s="111"/>
    </row>
    <row r="789" spans="4:4" x14ac:dyDescent="0.2">
      <c r="D789" s="111"/>
    </row>
    <row r="790" spans="4:4" x14ac:dyDescent="0.2">
      <c r="D790" s="111"/>
    </row>
    <row r="791" spans="4:4" x14ac:dyDescent="0.2">
      <c r="D791" s="111"/>
    </row>
    <row r="792" spans="4:4" x14ac:dyDescent="0.2">
      <c r="D792" s="111"/>
    </row>
    <row r="793" spans="4:4" x14ac:dyDescent="0.2">
      <c r="D793" s="111"/>
    </row>
    <row r="794" spans="4:4" x14ac:dyDescent="0.2">
      <c r="D794" s="111"/>
    </row>
    <row r="795" spans="4:4" x14ac:dyDescent="0.2">
      <c r="D795" s="111"/>
    </row>
    <row r="796" spans="4:4" x14ac:dyDescent="0.2">
      <c r="D796" s="111"/>
    </row>
    <row r="797" spans="4:4" x14ac:dyDescent="0.2">
      <c r="D797" s="111"/>
    </row>
    <row r="798" spans="4:4" x14ac:dyDescent="0.2">
      <c r="D798" s="111"/>
    </row>
    <row r="799" spans="4:4" x14ac:dyDescent="0.2">
      <c r="D799" s="111"/>
    </row>
    <row r="800" spans="4:4" x14ac:dyDescent="0.2">
      <c r="D800" s="111"/>
    </row>
    <row r="801" spans="4:4" x14ac:dyDescent="0.2">
      <c r="D801" s="111"/>
    </row>
    <row r="802" spans="4:4" x14ac:dyDescent="0.2">
      <c r="D802" s="111"/>
    </row>
    <row r="803" spans="4:4" x14ac:dyDescent="0.2">
      <c r="D803" s="111"/>
    </row>
    <row r="804" spans="4:4" x14ac:dyDescent="0.2">
      <c r="D804" s="111"/>
    </row>
    <row r="805" spans="4:4" x14ac:dyDescent="0.2">
      <c r="D805" s="111"/>
    </row>
    <row r="806" spans="4:4" x14ac:dyDescent="0.2">
      <c r="D806" s="111"/>
    </row>
    <row r="807" spans="4:4" x14ac:dyDescent="0.2">
      <c r="D807" s="111"/>
    </row>
    <row r="808" spans="4:4" x14ac:dyDescent="0.2">
      <c r="D808" s="111"/>
    </row>
    <row r="809" spans="4:4" x14ac:dyDescent="0.2">
      <c r="D809" s="111"/>
    </row>
    <row r="810" spans="4:4" x14ac:dyDescent="0.2">
      <c r="D810" s="111"/>
    </row>
    <row r="811" spans="4:4" x14ac:dyDescent="0.2">
      <c r="D811" s="111"/>
    </row>
    <row r="812" spans="4:4" x14ac:dyDescent="0.2">
      <c r="D812" s="111"/>
    </row>
    <row r="813" spans="4:4" x14ac:dyDescent="0.2">
      <c r="D813" s="111"/>
    </row>
    <row r="814" spans="4:4" x14ac:dyDescent="0.2">
      <c r="D814" s="111"/>
    </row>
    <row r="815" spans="4:4" x14ac:dyDescent="0.2">
      <c r="D815" s="111"/>
    </row>
    <row r="816" spans="4:4" x14ac:dyDescent="0.2">
      <c r="D816" s="111"/>
    </row>
    <row r="817" spans="4:4" x14ac:dyDescent="0.2">
      <c r="D817" s="111"/>
    </row>
    <row r="818" spans="4:4" x14ac:dyDescent="0.2">
      <c r="D818" s="111"/>
    </row>
    <row r="819" spans="4:4" x14ac:dyDescent="0.2">
      <c r="D819" s="111"/>
    </row>
    <row r="820" spans="4:4" x14ac:dyDescent="0.2">
      <c r="D820" s="111"/>
    </row>
    <row r="821" spans="4:4" x14ac:dyDescent="0.2">
      <c r="D821" s="111"/>
    </row>
    <row r="822" spans="4:4" x14ac:dyDescent="0.2">
      <c r="D822" s="111"/>
    </row>
    <row r="823" spans="4:4" x14ac:dyDescent="0.2">
      <c r="D823" s="111"/>
    </row>
    <row r="824" spans="4:4" x14ac:dyDescent="0.2">
      <c r="D824" s="111"/>
    </row>
    <row r="825" spans="4:4" x14ac:dyDescent="0.2">
      <c r="D825" s="111"/>
    </row>
    <row r="826" spans="4:4" x14ac:dyDescent="0.2">
      <c r="D826" s="111"/>
    </row>
    <row r="827" spans="4:4" x14ac:dyDescent="0.2">
      <c r="D827" s="111"/>
    </row>
    <row r="828" spans="4:4" x14ac:dyDescent="0.2">
      <c r="D828" s="111"/>
    </row>
    <row r="829" spans="4:4" x14ac:dyDescent="0.2">
      <c r="D829" s="111"/>
    </row>
    <row r="830" spans="4:4" x14ac:dyDescent="0.2">
      <c r="D830" s="111"/>
    </row>
    <row r="831" spans="4:4" x14ac:dyDescent="0.2">
      <c r="D831" s="111"/>
    </row>
    <row r="832" spans="4:4" x14ac:dyDescent="0.2">
      <c r="D832" s="111"/>
    </row>
    <row r="833" spans="4:4" x14ac:dyDescent="0.2">
      <c r="D833" s="111"/>
    </row>
    <row r="834" spans="4:4" x14ac:dyDescent="0.2">
      <c r="D834" s="111"/>
    </row>
    <row r="835" spans="4:4" x14ac:dyDescent="0.2">
      <c r="D835" s="111"/>
    </row>
    <row r="836" spans="4:4" x14ac:dyDescent="0.2">
      <c r="D836" s="111"/>
    </row>
    <row r="837" spans="4:4" x14ac:dyDescent="0.2">
      <c r="D837" s="111"/>
    </row>
    <row r="838" spans="4:4" x14ac:dyDescent="0.2">
      <c r="D838" s="111"/>
    </row>
    <row r="839" spans="4:4" x14ac:dyDescent="0.2">
      <c r="D839" s="111"/>
    </row>
    <row r="840" spans="4:4" x14ac:dyDescent="0.2">
      <c r="D840" s="111"/>
    </row>
    <row r="841" spans="4:4" x14ac:dyDescent="0.2">
      <c r="D841" s="111"/>
    </row>
    <row r="842" spans="4:4" x14ac:dyDescent="0.2">
      <c r="D842" s="111"/>
    </row>
    <row r="843" spans="4:4" x14ac:dyDescent="0.2">
      <c r="D843" s="111"/>
    </row>
    <row r="844" spans="4:4" x14ac:dyDescent="0.2">
      <c r="D844" s="111"/>
    </row>
    <row r="845" spans="4:4" x14ac:dyDescent="0.2">
      <c r="D845" s="111"/>
    </row>
    <row r="846" spans="4:4" x14ac:dyDescent="0.2">
      <c r="D846" s="111"/>
    </row>
    <row r="847" spans="4:4" x14ac:dyDescent="0.2">
      <c r="D847" s="111"/>
    </row>
    <row r="848" spans="4:4" x14ac:dyDescent="0.2">
      <c r="D848" s="111"/>
    </row>
    <row r="849" spans="4:4" x14ac:dyDescent="0.2">
      <c r="D849" s="111"/>
    </row>
    <row r="850" spans="4:4" x14ac:dyDescent="0.2">
      <c r="D850" s="111"/>
    </row>
    <row r="851" spans="4:4" x14ac:dyDescent="0.2">
      <c r="D851" s="111"/>
    </row>
    <row r="852" spans="4:4" x14ac:dyDescent="0.2">
      <c r="D852" s="111"/>
    </row>
    <row r="853" spans="4:4" x14ac:dyDescent="0.2">
      <c r="D853" s="111"/>
    </row>
    <row r="854" spans="4:4" x14ac:dyDescent="0.2">
      <c r="D854" s="111"/>
    </row>
    <row r="855" spans="4:4" x14ac:dyDescent="0.2">
      <c r="D855" s="111"/>
    </row>
    <row r="856" spans="4:4" x14ac:dyDescent="0.2">
      <c r="D856" s="111"/>
    </row>
    <row r="857" spans="4:4" x14ac:dyDescent="0.2">
      <c r="D857" s="111"/>
    </row>
    <row r="858" spans="4:4" x14ac:dyDescent="0.2">
      <c r="D858" s="111"/>
    </row>
    <row r="859" spans="4:4" x14ac:dyDescent="0.2">
      <c r="D859" s="111"/>
    </row>
    <row r="860" spans="4:4" x14ac:dyDescent="0.2">
      <c r="D860" s="111"/>
    </row>
    <row r="861" spans="4:4" x14ac:dyDescent="0.2">
      <c r="D861" s="111"/>
    </row>
    <row r="862" spans="4:4" x14ac:dyDescent="0.2">
      <c r="D862" s="111"/>
    </row>
    <row r="863" spans="4:4" x14ac:dyDescent="0.2">
      <c r="D863" s="111"/>
    </row>
    <row r="864" spans="4:4" x14ac:dyDescent="0.2">
      <c r="D864" s="111"/>
    </row>
    <row r="865" spans="4:4" x14ac:dyDescent="0.2">
      <c r="D865" s="111"/>
    </row>
    <row r="866" spans="4:4" x14ac:dyDescent="0.2">
      <c r="D866" s="111"/>
    </row>
    <row r="867" spans="4:4" x14ac:dyDescent="0.2">
      <c r="D867" s="111"/>
    </row>
    <row r="868" spans="4:4" x14ac:dyDescent="0.2">
      <c r="D868" s="111"/>
    </row>
    <row r="869" spans="4:4" x14ac:dyDescent="0.2">
      <c r="D869" s="111"/>
    </row>
    <row r="870" spans="4:4" x14ac:dyDescent="0.2">
      <c r="D870" s="111"/>
    </row>
    <row r="871" spans="4:4" x14ac:dyDescent="0.2">
      <c r="D871" s="111"/>
    </row>
    <row r="872" spans="4:4" x14ac:dyDescent="0.2">
      <c r="D872" s="111"/>
    </row>
    <row r="873" spans="4:4" x14ac:dyDescent="0.2">
      <c r="D873" s="111"/>
    </row>
    <row r="874" spans="4:4" x14ac:dyDescent="0.2">
      <c r="D874" s="111"/>
    </row>
    <row r="875" spans="4:4" x14ac:dyDescent="0.2">
      <c r="D875" s="111"/>
    </row>
    <row r="876" spans="4:4" x14ac:dyDescent="0.2">
      <c r="D876" s="111"/>
    </row>
    <row r="877" spans="4:4" x14ac:dyDescent="0.2">
      <c r="D877" s="111"/>
    </row>
    <row r="878" spans="4:4" x14ac:dyDescent="0.2">
      <c r="D878" s="111"/>
    </row>
    <row r="879" spans="4:4" x14ac:dyDescent="0.2">
      <c r="D879" s="111"/>
    </row>
    <row r="880" spans="4:4" x14ac:dyDescent="0.2">
      <c r="D880" s="111"/>
    </row>
    <row r="881" spans="4:4" x14ac:dyDescent="0.2">
      <c r="D881" s="111"/>
    </row>
    <row r="882" spans="4:4" x14ac:dyDescent="0.2">
      <c r="D882" s="111"/>
    </row>
    <row r="883" spans="4:4" x14ac:dyDescent="0.2">
      <c r="D883" s="111"/>
    </row>
    <row r="884" spans="4:4" x14ac:dyDescent="0.2">
      <c r="D884" s="111"/>
    </row>
    <row r="885" spans="4:4" x14ac:dyDescent="0.2">
      <c r="D885" s="111"/>
    </row>
    <row r="886" spans="4:4" x14ac:dyDescent="0.2">
      <c r="D886" s="111"/>
    </row>
    <row r="887" spans="4:4" x14ac:dyDescent="0.2">
      <c r="D887" s="111"/>
    </row>
    <row r="888" spans="4:4" x14ac:dyDescent="0.2">
      <c r="D888" s="111"/>
    </row>
    <row r="889" spans="4:4" x14ac:dyDescent="0.2">
      <c r="D889" s="111"/>
    </row>
    <row r="890" spans="4:4" x14ac:dyDescent="0.2">
      <c r="D890" s="111"/>
    </row>
    <row r="891" spans="4:4" x14ac:dyDescent="0.2">
      <c r="D891" s="111"/>
    </row>
    <row r="892" spans="4:4" x14ac:dyDescent="0.2">
      <c r="D892" s="111"/>
    </row>
    <row r="893" spans="4:4" x14ac:dyDescent="0.2">
      <c r="D893" s="111"/>
    </row>
    <row r="894" spans="4:4" x14ac:dyDescent="0.2">
      <c r="D894" s="111"/>
    </row>
    <row r="895" spans="4:4" x14ac:dyDescent="0.2">
      <c r="D895" s="111"/>
    </row>
    <row r="896" spans="4:4" x14ac:dyDescent="0.2">
      <c r="D896" s="111"/>
    </row>
    <row r="897" spans="4:4" x14ac:dyDescent="0.2">
      <c r="D897" s="111"/>
    </row>
    <row r="898" spans="4:4" x14ac:dyDescent="0.2">
      <c r="D898" s="111"/>
    </row>
    <row r="899" spans="4:4" x14ac:dyDescent="0.2">
      <c r="D899" s="111"/>
    </row>
    <row r="900" spans="4:4" x14ac:dyDescent="0.2">
      <c r="D900" s="111"/>
    </row>
    <row r="901" spans="4:4" x14ac:dyDescent="0.2">
      <c r="D901" s="111"/>
    </row>
    <row r="902" spans="4:4" x14ac:dyDescent="0.2">
      <c r="D902" s="111"/>
    </row>
    <row r="903" spans="4:4" x14ac:dyDescent="0.2">
      <c r="D903" s="111"/>
    </row>
    <row r="904" spans="4:4" x14ac:dyDescent="0.2">
      <c r="D904" s="111"/>
    </row>
    <row r="905" spans="4:4" x14ac:dyDescent="0.2">
      <c r="D905" s="111"/>
    </row>
    <row r="906" spans="4:4" x14ac:dyDescent="0.2">
      <c r="D906" s="111"/>
    </row>
    <row r="907" spans="4:4" x14ac:dyDescent="0.2">
      <c r="D907" s="111"/>
    </row>
    <row r="908" spans="4:4" x14ac:dyDescent="0.2">
      <c r="D908" s="111"/>
    </row>
    <row r="909" spans="4:4" x14ac:dyDescent="0.2">
      <c r="D909" s="111"/>
    </row>
    <row r="910" spans="4:4" x14ac:dyDescent="0.2">
      <c r="D910" s="111"/>
    </row>
    <row r="911" spans="4:4" x14ac:dyDescent="0.2">
      <c r="D911" s="111"/>
    </row>
    <row r="912" spans="4:4" x14ac:dyDescent="0.2">
      <c r="D912" s="111"/>
    </row>
    <row r="913" spans="4:4" x14ac:dyDescent="0.2">
      <c r="D913" s="111"/>
    </row>
    <row r="914" spans="4:4" x14ac:dyDescent="0.2">
      <c r="D914" s="111"/>
    </row>
    <row r="915" spans="4:4" x14ac:dyDescent="0.2">
      <c r="D915" s="111"/>
    </row>
    <row r="916" spans="4:4" x14ac:dyDescent="0.2">
      <c r="D916" s="111"/>
    </row>
    <row r="917" spans="4:4" x14ac:dyDescent="0.2">
      <c r="D917" s="111"/>
    </row>
    <row r="918" spans="4:4" x14ac:dyDescent="0.2">
      <c r="D918" s="111"/>
    </row>
    <row r="919" spans="4:4" x14ac:dyDescent="0.2">
      <c r="D919" s="111"/>
    </row>
    <row r="920" spans="4:4" x14ac:dyDescent="0.2">
      <c r="D920" s="111"/>
    </row>
    <row r="921" spans="4:4" x14ac:dyDescent="0.2">
      <c r="D921" s="111"/>
    </row>
    <row r="922" spans="4:4" x14ac:dyDescent="0.2">
      <c r="D922" s="111"/>
    </row>
    <row r="923" spans="4:4" x14ac:dyDescent="0.2">
      <c r="D923" s="111"/>
    </row>
    <row r="924" spans="4:4" x14ac:dyDescent="0.2">
      <c r="D924" s="111"/>
    </row>
    <row r="925" spans="4:4" x14ac:dyDescent="0.2">
      <c r="D925" s="111"/>
    </row>
    <row r="926" spans="4:4" x14ac:dyDescent="0.2">
      <c r="D926" s="111"/>
    </row>
    <row r="927" spans="4:4" x14ac:dyDescent="0.2">
      <c r="D927" s="111"/>
    </row>
    <row r="928" spans="4:4" x14ac:dyDescent="0.2">
      <c r="D928" s="111"/>
    </row>
    <row r="929" spans="4:4" x14ac:dyDescent="0.2">
      <c r="D929" s="111"/>
    </row>
    <row r="930" spans="4:4" x14ac:dyDescent="0.2">
      <c r="D930" s="111"/>
    </row>
    <row r="931" spans="4:4" x14ac:dyDescent="0.2">
      <c r="D931" s="111"/>
    </row>
    <row r="932" spans="4:4" x14ac:dyDescent="0.2">
      <c r="D932" s="111"/>
    </row>
    <row r="933" spans="4:4" x14ac:dyDescent="0.2">
      <c r="D933" s="111"/>
    </row>
    <row r="934" spans="4:4" x14ac:dyDescent="0.2">
      <c r="D934" s="111"/>
    </row>
    <row r="935" spans="4:4" x14ac:dyDescent="0.2">
      <c r="D935" s="111"/>
    </row>
    <row r="936" spans="4:4" x14ac:dyDescent="0.2">
      <c r="D936" s="111"/>
    </row>
    <row r="937" spans="4:4" x14ac:dyDescent="0.2">
      <c r="D937" s="111"/>
    </row>
    <row r="938" spans="4:4" x14ac:dyDescent="0.2">
      <c r="D938" s="111"/>
    </row>
    <row r="939" spans="4:4" x14ac:dyDescent="0.2">
      <c r="D939" s="111"/>
    </row>
    <row r="940" spans="4:4" x14ac:dyDescent="0.2">
      <c r="D940" s="111"/>
    </row>
    <row r="941" spans="4:4" x14ac:dyDescent="0.2">
      <c r="D941" s="111"/>
    </row>
    <row r="942" spans="4:4" x14ac:dyDescent="0.2">
      <c r="D942" s="111"/>
    </row>
    <row r="943" spans="4:4" x14ac:dyDescent="0.2">
      <c r="D943" s="111"/>
    </row>
    <row r="944" spans="4:4" x14ac:dyDescent="0.2">
      <c r="D944" s="111"/>
    </row>
    <row r="945" spans="4:4" x14ac:dyDescent="0.2">
      <c r="D945" s="111"/>
    </row>
    <row r="946" spans="4:4" x14ac:dyDescent="0.2">
      <c r="D946" s="111"/>
    </row>
    <row r="947" spans="4:4" x14ac:dyDescent="0.2">
      <c r="D947" s="111"/>
    </row>
    <row r="948" spans="4:4" x14ac:dyDescent="0.2">
      <c r="D948" s="111"/>
    </row>
    <row r="949" spans="4:4" x14ac:dyDescent="0.2">
      <c r="D949" s="111"/>
    </row>
    <row r="950" spans="4:4" x14ac:dyDescent="0.2">
      <c r="D950" s="111"/>
    </row>
    <row r="951" spans="4:4" x14ac:dyDescent="0.2">
      <c r="D951" s="111"/>
    </row>
    <row r="952" spans="4:4" x14ac:dyDescent="0.2">
      <c r="D952" s="111"/>
    </row>
    <row r="953" spans="4:4" x14ac:dyDescent="0.2">
      <c r="D953" s="111"/>
    </row>
    <row r="954" spans="4:4" x14ac:dyDescent="0.2">
      <c r="D954" s="111"/>
    </row>
    <row r="955" spans="4:4" x14ac:dyDescent="0.2">
      <c r="D955" s="111"/>
    </row>
    <row r="956" spans="4:4" x14ac:dyDescent="0.2">
      <c r="D956" s="111"/>
    </row>
    <row r="957" spans="4:4" x14ac:dyDescent="0.2">
      <c r="D957" s="111"/>
    </row>
    <row r="958" spans="4:4" x14ac:dyDescent="0.2">
      <c r="D958" s="111"/>
    </row>
    <row r="959" spans="4:4" x14ac:dyDescent="0.2">
      <c r="D959" s="111"/>
    </row>
    <row r="960" spans="4:4" x14ac:dyDescent="0.2">
      <c r="D960" s="111"/>
    </row>
    <row r="961" spans="4:4" x14ac:dyDescent="0.2">
      <c r="D961" s="111"/>
    </row>
    <row r="962" spans="4:4" x14ac:dyDescent="0.2">
      <c r="D962" s="111"/>
    </row>
    <row r="963" spans="4:4" x14ac:dyDescent="0.2">
      <c r="D963" s="111"/>
    </row>
    <row r="964" spans="4:4" x14ac:dyDescent="0.2">
      <c r="D964" s="111"/>
    </row>
    <row r="965" spans="4:4" x14ac:dyDescent="0.2">
      <c r="D965" s="111"/>
    </row>
    <row r="966" spans="4:4" x14ac:dyDescent="0.2">
      <c r="D966" s="111"/>
    </row>
    <row r="967" spans="4:4" x14ac:dyDescent="0.2">
      <c r="D967" s="111"/>
    </row>
    <row r="968" spans="4:4" x14ac:dyDescent="0.2">
      <c r="D968" s="111"/>
    </row>
    <row r="969" spans="4:4" x14ac:dyDescent="0.2">
      <c r="D969" s="111"/>
    </row>
    <row r="970" spans="4:4" x14ac:dyDescent="0.2">
      <c r="D970" s="111"/>
    </row>
    <row r="971" spans="4:4" x14ac:dyDescent="0.2">
      <c r="D971" s="111"/>
    </row>
    <row r="972" spans="4:4" x14ac:dyDescent="0.2">
      <c r="D972" s="111"/>
    </row>
    <row r="973" spans="4:4" x14ac:dyDescent="0.2">
      <c r="D973" s="111"/>
    </row>
    <row r="974" spans="4:4" x14ac:dyDescent="0.2">
      <c r="D974" s="111"/>
    </row>
    <row r="975" spans="4:4" x14ac:dyDescent="0.2">
      <c r="D975" s="111"/>
    </row>
    <row r="976" spans="4:4" x14ac:dyDescent="0.2">
      <c r="D976" s="111"/>
    </row>
    <row r="977" spans="4:4" x14ac:dyDescent="0.2">
      <c r="D977" s="111"/>
    </row>
    <row r="978" spans="4:4" x14ac:dyDescent="0.2">
      <c r="D978" s="111"/>
    </row>
    <row r="979" spans="4:4" x14ac:dyDescent="0.2">
      <c r="D979" s="111"/>
    </row>
    <row r="980" spans="4:4" x14ac:dyDescent="0.2">
      <c r="D980" s="111"/>
    </row>
    <row r="981" spans="4:4" x14ac:dyDescent="0.2">
      <c r="D981" s="111"/>
    </row>
    <row r="982" spans="4:4" x14ac:dyDescent="0.2">
      <c r="D982" s="111"/>
    </row>
    <row r="983" spans="4:4" x14ac:dyDescent="0.2">
      <c r="D983" s="111"/>
    </row>
    <row r="984" spans="4:4" x14ac:dyDescent="0.2">
      <c r="D984" s="111"/>
    </row>
    <row r="985" spans="4:4" x14ac:dyDescent="0.2">
      <c r="D985" s="111"/>
    </row>
    <row r="986" spans="4:4" x14ac:dyDescent="0.2">
      <c r="D986" s="111"/>
    </row>
    <row r="987" spans="4:4" x14ac:dyDescent="0.2">
      <c r="D987" s="111"/>
    </row>
    <row r="988" spans="4:4" x14ac:dyDescent="0.2">
      <c r="D988" s="111"/>
    </row>
    <row r="989" spans="4:4" x14ac:dyDescent="0.2">
      <c r="D989" s="111"/>
    </row>
    <row r="990" spans="4:4" x14ac:dyDescent="0.2">
      <c r="D990" s="111"/>
    </row>
    <row r="991" spans="4:4" x14ac:dyDescent="0.2">
      <c r="D991" s="111"/>
    </row>
    <row r="992" spans="4:4" x14ac:dyDescent="0.2">
      <c r="D992" s="111"/>
    </row>
    <row r="993" spans="4:4" x14ac:dyDescent="0.2">
      <c r="D993" s="111"/>
    </row>
    <row r="994" spans="4:4" x14ac:dyDescent="0.2">
      <c r="D994" s="111"/>
    </row>
    <row r="995" spans="4:4" x14ac:dyDescent="0.2">
      <c r="D995" s="111"/>
    </row>
    <row r="996" spans="4:4" x14ac:dyDescent="0.2">
      <c r="D996" s="111"/>
    </row>
    <row r="997" spans="4:4" x14ac:dyDescent="0.2">
      <c r="D997" s="111"/>
    </row>
    <row r="998" spans="4:4" x14ac:dyDescent="0.2">
      <c r="D998" s="111"/>
    </row>
    <row r="999" spans="4:4" x14ac:dyDescent="0.2">
      <c r="D999" s="111"/>
    </row>
    <row r="1000" spans="4:4" x14ac:dyDescent="0.2">
      <c r="D1000" s="111"/>
    </row>
  </sheetData>
  <autoFilter ref="A1:G7" xr:uid="{00000000-0009-0000-0000-00000C000000}"/>
  <conditionalFormatting sqref="D2:D5">
    <cfRule type="notContainsBlanks" dxfId="5" priority="1">
      <formula>LEN(TRIM(D2))&gt;0</formula>
    </cfRule>
  </conditionalFormatting>
  <hyperlinks>
    <hyperlink ref="A2" r:id="rId1" xr:uid="{00000000-0004-0000-0C00-000000000000}"/>
    <hyperlink ref="A3" r:id="rId2" xr:uid="{00000000-0004-0000-0C00-000001000000}"/>
    <hyperlink ref="A4" r:id="rId3" xr:uid="{00000000-0004-0000-0C00-000002000000}"/>
    <hyperlink ref="A5" r:id="rId4" xr:uid="{00000000-0004-0000-0C00-000003000000}"/>
    <hyperlink ref="A6" r:id="rId5" xr:uid="{00000000-0004-0000-0C00-000004000000}"/>
    <hyperlink ref="A7" r:id="rId6" xr:uid="{00000000-0004-0000-0C00-000005000000}"/>
  </hyperlinks>
  <pageMargins left="0.511811024" right="0.511811024" top="0.78740157499999996" bottom="0.78740157499999996" header="0.31496062000000002" footer="0.31496062000000002"/>
  <drawing r:id="rId7"/>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#REF!</xm:f>
          </x14:formula1>
          <xm:sqref>D2:D5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G7"/>
  <sheetViews>
    <sheetView workbookViewId="0"/>
  </sheetViews>
  <sheetFormatPr baseColWidth="10" defaultColWidth="14.5" defaultRowHeight="15" customHeight="1" x14ac:dyDescent="0.2"/>
  <cols>
    <col min="1" max="1" width="35.33203125" customWidth="1"/>
    <col min="2" max="2" width="43.83203125" customWidth="1"/>
    <col min="3" max="3" width="25.5" customWidth="1"/>
    <col min="4" max="4" width="21.1640625" customWidth="1"/>
    <col min="5" max="5" width="24.33203125" customWidth="1"/>
    <col min="6" max="6" width="25.1640625" customWidth="1"/>
    <col min="7" max="7" width="29.33203125" customWidth="1"/>
  </cols>
  <sheetData>
    <row r="1" spans="1:7" x14ac:dyDescent="0.2">
      <c r="A1" s="96" t="s">
        <v>47</v>
      </c>
      <c r="B1" s="96" t="s">
        <v>908</v>
      </c>
      <c r="C1" s="96" t="s">
        <v>2</v>
      </c>
      <c r="D1" s="96" t="s">
        <v>3</v>
      </c>
      <c r="E1" s="96" t="s">
        <v>48</v>
      </c>
      <c r="F1" s="98" t="s">
        <v>5</v>
      </c>
      <c r="G1" s="96" t="s">
        <v>6</v>
      </c>
    </row>
    <row r="2" spans="1:7" x14ac:dyDescent="0.2">
      <c r="A2" s="112" t="s">
        <v>1205</v>
      </c>
      <c r="B2" s="113" t="s">
        <v>1200</v>
      </c>
      <c r="C2" s="113" t="s">
        <v>911</v>
      </c>
      <c r="D2" s="114" t="s">
        <v>229</v>
      </c>
      <c r="E2" s="113" t="s">
        <v>1206</v>
      </c>
      <c r="F2" s="113" t="s">
        <v>1207</v>
      </c>
      <c r="G2" s="113" t="str">
        <f t="shared" ref="G2:G6" si="0">IF(ISNUMBER(SEARCH("1999",A2)),"Terceira Legislatura (1999-2002)","")</f>
        <v>Terceira Legislatura (1999-2002)</v>
      </c>
    </row>
    <row r="3" spans="1:7" x14ac:dyDescent="0.2">
      <c r="A3" s="112" t="s">
        <v>1208</v>
      </c>
      <c r="B3" s="113" t="s">
        <v>1200</v>
      </c>
      <c r="C3" s="113" t="s">
        <v>911</v>
      </c>
      <c r="D3" s="114" t="s">
        <v>229</v>
      </c>
      <c r="E3" s="113" t="s">
        <v>1206</v>
      </c>
      <c r="F3" s="113" t="s">
        <v>1153</v>
      </c>
      <c r="G3" s="113" t="str">
        <f t="shared" si="0"/>
        <v>Terceira Legislatura (1999-2002)</v>
      </c>
    </row>
    <row r="4" spans="1:7" x14ac:dyDescent="0.2">
      <c r="A4" s="112" t="s">
        <v>1209</v>
      </c>
      <c r="B4" s="113" t="s">
        <v>1200</v>
      </c>
      <c r="C4" s="113" t="s">
        <v>911</v>
      </c>
      <c r="D4" s="114" t="s">
        <v>229</v>
      </c>
      <c r="E4" s="113" t="s">
        <v>1206</v>
      </c>
      <c r="F4" s="113" t="s">
        <v>1084</v>
      </c>
      <c r="G4" s="113" t="str">
        <f t="shared" si="0"/>
        <v>Terceira Legislatura (1999-2002)</v>
      </c>
    </row>
    <row r="5" spans="1:7" x14ac:dyDescent="0.2">
      <c r="A5" s="112" t="s">
        <v>1210</v>
      </c>
      <c r="B5" s="113" t="s">
        <v>1200</v>
      </c>
      <c r="C5" s="113" t="s">
        <v>911</v>
      </c>
      <c r="D5" s="114" t="s">
        <v>229</v>
      </c>
      <c r="E5" s="113" t="s">
        <v>1206</v>
      </c>
      <c r="F5" s="113" t="s">
        <v>1211</v>
      </c>
      <c r="G5" s="113" t="str">
        <f t="shared" si="0"/>
        <v>Terceira Legislatura (1999-2002)</v>
      </c>
    </row>
    <row r="6" spans="1:7" x14ac:dyDescent="0.2">
      <c r="A6" s="112" t="s">
        <v>1212</v>
      </c>
      <c r="B6" s="113" t="s">
        <v>1200</v>
      </c>
      <c r="C6" s="113" t="s">
        <v>911</v>
      </c>
      <c r="D6" s="114" t="s">
        <v>229</v>
      </c>
      <c r="E6" s="113" t="s">
        <v>1206</v>
      </c>
      <c r="F6" s="113" t="s">
        <v>1213</v>
      </c>
      <c r="G6" s="113" t="str">
        <f t="shared" si="0"/>
        <v>Terceira Legislatura (1999-2002)</v>
      </c>
    </row>
    <row r="7" spans="1:7" x14ac:dyDescent="0.2">
      <c r="A7" s="113"/>
      <c r="B7" s="113"/>
      <c r="C7" s="113"/>
      <c r="D7" s="114"/>
      <c r="E7" s="113"/>
      <c r="F7" s="113"/>
      <c r="G7" s="113"/>
    </row>
  </sheetData>
  <conditionalFormatting sqref="D2:D6">
    <cfRule type="notContainsBlanks" dxfId="4" priority="1">
      <formula>LEN(TRIM(D2))&gt;0</formula>
    </cfRule>
  </conditionalFormatting>
  <hyperlinks>
    <hyperlink ref="A2" r:id="rId1" xr:uid="{00000000-0004-0000-0D00-000000000000}"/>
    <hyperlink ref="A3" r:id="rId2" xr:uid="{00000000-0004-0000-0D00-000001000000}"/>
    <hyperlink ref="A4" r:id="rId3" xr:uid="{00000000-0004-0000-0D00-000002000000}"/>
    <hyperlink ref="A5" r:id="rId4" xr:uid="{00000000-0004-0000-0D00-000003000000}"/>
    <hyperlink ref="A6" r:id="rId5" xr:uid="{00000000-0004-0000-0D00-000004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#REF!</xm:f>
          </x14:formula1>
          <xm:sqref>D2:D7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6A69A"/>
    <outlinePr summaryBelow="0" summaryRight="0"/>
  </sheetPr>
  <dimension ref="A1:G5"/>
  <sheetViews>
    <sheetView workbookViewId="0"/>
  </sheetViews>
  <sheetFormatPr baseColWidth="10" defaultColWidth="14.5" defaultRowHeight="15" customHeight="1" x14ac:dyDescent="0.2"/>
  <cols>
    <col min="1" max="1" width="8.33203125" customWidth="1"/>
    <col min="2" max="2" width="30.6640625" customWidth="1"/>
    <col min="3" max="3" width="67.1640625" customWidth="1"/>
    <col min="4" max="4" width="36.5" customWidth="1"/>
    <col min="5" max="5" width="18.1640625" customWidth="1"/>
    <col min="6" max="6" width="22.6640625" customWidth="1"/>
    <col min="7" max="7" width="28" customWidth="1"/>
  </cols>
  <sheetData>
    <row r="1" spans="1:7" x14ac:dyDescent="0.2">
      <c r="A1" s="96" t="s">
        <v>47</v>
      </c>
      <c r="B1" s="96" t="s">
        <v>908</v>
      </c>
      <c r="C1" s="96" t="s">
        <v>2</v>
      </c>
      <c r="D1" s="96" t="s">
        <v>3</v>
      </c>
      <c r="E1" s="96" t="s">
        <v>48</v>
      </c>
      <c r="F1" s="96" t="s">
        <v>5</v>
      </c>
      <c r="G1" s="96" t="s">
        <v>6</v>
      </c>
    </row>
    <row r="2" spans="1:7" x14ac:dyDescent="0.2">
      <c r="A2" s="115" t="s">
        <v>461</v>
      </c>
      <c r="B2" s="116" t="s">
        <v>462</v>
      </c>
      <c r="C2" s="116" t="s">
        <v>463</v>
      </c>
      <c r="D2" s="117" t="s">
        <v>18</v>
      </c>
      <c r="E2" s="2" t="s">
        <v>464</v>
      </c>
      <c r="F2" s="2" t="s">
        <v>465</v>
      </c>
      <c r="G2" s="116" t="str">
        <f>IF(ISNUMBER(SEARCH("2015",A2))," Sétima Legislatura (2015-2018)","")</f>
        <v xml:space="preserve"> Sétima Legislatura (2015-2018)</v>
      </c>
    </row>
    <row r="3" spans="1:7" x14ac:dyDescent="0.2">
      <c r="A3" s="106"/>
      <c r="B3" s="106"/>
      <c r="C3" s="106"/>
      <c r="D3" s="117" t="s">
        <v>46</v>
      </c>
      <c r="E3" s="106"/>
      <c r="F3" s="105"/>
      <c r="G3" s="106" t="str">
        <f>IF(ISNUMBER(SEARCH("2005",A3)),"Quarta Legislatura (2003-2006)","")</f>
        <v/>
      </c>
    </row>
    <row r="4" spans="1:7" x14ac:dyDescent="0.2">
      <c r="A4" s="109"/>
      <c r="B4" s="109"/>
      <c r="C4" s="109"/>
      <c r="D4" s="117" t="s">
        <v>46</v>
      </c>
      <c r="E4" s="109"/>
      <c r="F4" s="109"/>
      <c r="G4" s="109"/>
    </row>
    <row r="5" spans="1:7" x14ac:dyDescent="0.2">
      <c r="A5" s="106"/>
      <c r="B5" s="106"/>
      <c r="C5" s="106"/>
      <c r="D5" s="117" t="s">
        <v>46</v>
      </c>
      <c r="E5" s="106"/>
      <c r="F5" s="105"/>
      <c r="G5" s="106"/>
    </row>
  </sheetData>
  <autoFilter ref="A1:G5" xr:uid="{00000000-0009-0000-0000-00000E000000}"/>
  <conditionalFormatting sqref="D2:D5">
    <cfRule type="notContainsBlanks" dxfId="3" priority="1">
      <formula>LEN(TRIM(D2))&gt;0</formula>
    </cfRule>
  </conditionalFormatting>
  <hyperlinks>
    <hyperlink ref="A2" r:id="rId1" xr:uid="{00000000-0004-0000-0E00-000000000000}"/>
  </hyperlinks>
  <pageMargins left="0.511811024" right="0.511811024" top="0.78740157499999996" bottom="0.78740157499999996" header="0.31496062000000002" footer="0.31496062000000002"/>
  <drawing r:id="rId2"/>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#REF!</xm:f>
          </x14:formula1>
          <xm:sqref>D2:D5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G17"/>
  <sheetViews>
    <sheetView workbookViewId="0"/>
  </sheetViews>
  <sheetFormatPr baseColWidth="10" defaultColWidth="14.5" defaultRowHeight="15" customHeight="1" x14ac:dyDescent="0.2"/>
  <cols>
    <col min="1" max="1" width="38.1640625" customWidth="1"/>
    <col min="2" max="2" width="46.33203125" customWidth="1"/>
    <col min="3" max="3" width="31.6640625" customWidth="1"/>
    <col min="4" max="4" width="17.6640625" customWidth="1"/>
    <col min="7" max="7" width="43.5" customWidth="1"/>
  </cols>
  <sheetData>
    <row r="1" spans="1:7" x14ac:dyDescent="0.2">
      <c r="A1" s="96" t="s">
        <v>47</v>
      </c>
      <c r="B1" s="96" t="s">
        <v>908</v>
      </c>
      <c r="C1" s="96" t="s">
        <v>2</v>
      </c>
      <c r="D1" s="96" t="s">
        <v>3</v>
      </c>
      <c r="E1" s="96" t="s">
        <v>48</v>
      </c>
      <c r="F1" s="96" t="s">
        <v>5</v>
      </c>
      <c r="G1" s="96" t="s">
        <v>6</v>
      </c>
    </row>
    <row r="2" spans="1:7" x14ac:dyDescent="0.2">
      <c r="A2" s="115" t="s">
        <v>461</v>
      </c>
      <c r="B2" s="116" t="s">
        <v>462</v>
      </c>
      <c r="C2" s="116" t="s">
        <v>463</v>
      </c>
      <c r="D2" s="117" t="s">
        <v>18</v>
      </c>
      <c r="E2" s="2" t="s">
        <v>464</v>
      </c>
      <c r="F2" s="2" t="s">
        <v>503</v>
      </c>
      <c r="G2" s="116" t="str">
        <f t="shared" ref="G2:G8" si="0">IF(ISNUMBER(SEARCH("2015",A2))," Sétima Legislatura (2015-2018)","")</f>
        <v xml:space="preserve"> Sétima Legislatura (2015-2018)</v>
      </c>
    </row>
    <row r="3" spans="1:7" x14ac:dyDescent="0.2">
      <c r="A3" s="115" t="s">
        <v>461</v>
      </c>
      <c r="B3" s="116" t="s">
        <v>462</v>
      </c>
      <c r="C3" s="116" t="s">
        <v>463</v>
      </c>
      <c r="D3" s="117" t="s">
        <v>18</v>
      </c>
      <c r="E3" s="2" t="s">
        <v>464</v>
      </c>
      <c r="F3" s="81" t="s">
        <v>807</v>
      </c>
      <c r="G3" s="116" t="str">
        <f t="shared" si="0"/>
        <v xml:space="preserve"> Sétima Legislatura (2015-2018)</v>
      </c>
    </row>
    <row r="4" spans="1:7" x14ac:dyDescent="0.2">
      <c r="A4" s="115" t="s">
        <v>461</v>
      </c>
      <c r="B4" s="116" t="s">
        <v>462</v>
      </c>
      <c r="C4" s="116" t="s">
        <v>463</v>
      </c>
      <c r="D4" s="117" t="s">
        <v>18</v>
      </c>
      <c r="E4" s="2" t="s">
        <v>464</v>
      </c>
      <c r="F4" s="81" t="s">
        <v>468</v>
      </c>
      <c r="G4" s="116" t="str">
        <f t="shared" si="0"/>
        <v xml:space="preserve"> Sétima Legislatura (2015-2018)</v>
      </c>
    </row>
    <row r="5" spans="1:7" x14ac:dyDescent="0.2">
      <c r="A5" s="115" t="s">
        <v>461</v>
      </c>
      <c r="B5" s="116" t="s">
        <v>462</v>
      </c>
      <c r="C5" s="116" t="s">
        <v>463</v>
      </c>
      <c r="D5" s="117" t="s">
        <v>18</v>
      </c>
      <c r="E5" s="2" t="s">
        <v>464</v>
      </c>
      <c r="F5" s="81" t="s">
        <v>589</v>
      </c>
      <c r="G5" s="116" t="str">
        <f t="shared" si="0"/>
        <v xml:space="preserve"> Sétima Legislatura (2015-2018)</v>
      </c>
    </row>
    <row r="6" spans="1:7" x14ac:dyDescent="0.2">
      <c r="A6" s="115" t="s">
        <v>461</v>
      </c>
      <c r="B6" s="116" t="s">
        <v>462</v>
      </c>
      <c r="C6" s="116" t="s">
        <v>463</v>
      </c>
      <c r="D6" s="117" t="s">
        <v>18</v>
      </c>
      <c r="E6" s="2" t="s">
        <v>464</v>
      </c>
      <c r="F6" s="81" t="s">
        <v>459</v>
      </c>
      <c r="G6" s="116" t="str">
        <f t="shared" si="0"/>
        <v xml:space="preserve"> Sétima Legislatura (2015-2018)</v>
      </c>
    </row>
    <row r="7" spans="1:7" x14ac:dyDescent="0.2">
      <c r="A7" s="115" t="s">
        <v>461</v>
      </c>
      <c r="B7" s="116" t="s">
        <v>462</v>
      </c>
      <c r="C7" s="116" t="s">
        <v>463</v>
      </c>
      <c r="D7" s="117" t="s">
        <v>18</v>
      </c>
      <c r="E7" s="2" t="s">
        <v>464</v>
      </c>
      <c r="F7" s="81" t="s">
        <v>262</v>
      </c>
      <c r="G7" s="116" t="str">
        <f t="shared" si="0"/>
        <v xml:space="preserve"> Sétima Legislatura (2015-2018)</v>
      </c>
    </row>
    <row r="8" spans="1:7" x14ac:dyDescent="0.2">
      <c r="A8" s="115" t="s">
        <v>461</v>
      </c>
      <c r="B8" s="116" t="s">
        <v>462</v>
      </c>
      <c r="C8" s="116" t="s">
        <v>463</v>
      </c>
      <c r="D8" s="117" t="s">
        <v>18</v>
      </c>
      <c r="E8" s="2" t="s">
        <v>464</v>
      </c>
      <c r="F8" s="81" t="s">
        <v>622</v>
      </c>
      <c r="G8" s="116" t="str">
        <f t="shared" si="0"/>
        <v xml:space="preserve"> Sétima Legislatura (2015-2018)</v>
      </c>
    </row>
    <row r="9" spans="1:7" x14ac:dyDescent="0.2">
      <c r="A9" s="118"/>
      <c r="B9" s="116"/>
      <c r="C9" s="116"/>
      <c r="D9" s="117" t="s">
        <v>46</v>
      </c>
      <c r="E9" s="2"/>
      <c r="G9" s="116"/>
    </row>
    <row r="10" spans="1:7" x14ac:dyDescent="0.2">
      <c r="A10" s="118"/>
      <c r="B10" s="116"/>
      <c r="C10" s="116"/>
      <c r="D10" s="117" t="s">
        <v>46</v>
      </c>
      <c r="E10" s="2"/>
      <c r="G10" s="116"/>
    </row>
    <row r="11" spans="1:7" x14ac:dyDescent="0.2">
      <c r="A11" s="118"/>
      <c r="B11" s="116"/>
      <c r="C11" s="116"/>
      <c r="D11" s="117" t="s">
        <v>46</v>
      </c>
      <c r="E11" s="2"/>
      <c r="G11" s="116"/>
    </row>
    <row r="12" spans="1:7" x14ac:dyDescent="0.2">
      <c r="A12" s="118"/>
      <c r="B12" s="116"/>
      <c r="C12" s="116"/>
      <c r="D12" s="117" t="s">
        <v>46</v>
      </c>
      <c r="E12" s="2"/>
      <c r="G12" s="116"/>
    </row>
    <row r="13" spans="1:7" x14ac:dyDescent="0.2">
      <c r="A13" s="118"/>
      <c r="B13" s="116"/>
      <c r="C13" s="116"/>
      <c r="D13" s="117" t="s">
        <v>46</v>
      </c>
      <c r="E13" s="2"/>
      <c r="G13" s="116"/>
    </row>
    <row r="14" spans="1:7" x14ac:dyDescent="0.2">
      <c r="A14" s="118"/>
      <c r="B14" s="116"/>
      <c r="C14" s="116"/>
      <c r="D14" s="117" t="s">
        <v>46</v>
      </c>
      <c r="E14" s="2"/>
      <c r="G14" s="116"/>
    </row>
    <row r="15" spans="1:7" x14ac:dyDescent="0.2">
      <c r="A15" s="118"/>
      <c r="B15" s="116"/>
      <c r="C15" s="116"/>
      <c r="D15" s="117" t="s">
        <v>46</v>
      </c>
      <c r="E15" s="2"/>
      <c r="G15" s="116"/>
    </row>
    <row r="16" spans="1:7" x14ac:dyDescent="0.2">
      <c r="A16" s="118"/>
      <c r="B16" s="116"/>
      <c r="C16" s="116"/>
      <c r="D16" s="117" t="s">
        <v>46</v>
      </c>
      <c r="E16" s="2"/>
      <c r="G16" s="116"/>
    </row>
    <row r="17" spans="1:7" x14ac:dyDescent="0.2">
      <c r="A17" s="118"/>
      <c r="B17" s="116"/>
      <c r="C17" s="116"/>
      <c r="D17" s="117" t="s">
        <v>46</v>
      </c>
      <c r="E17" s="2"/>
      <c r="G17" s="116"/>
    </row>
  </sheetData>
  <conditionalFormatting sqref="D2:D8">
    <cfRule type="notContainsBlanks" dxfId="2" priority="1">
      <formula>LEN(TRIM(D2))&gt;0</formula>
    </cfRule>
  </conditionalFormatting>
  <hyperlinks>
    <hyperlink ref="A2" r:id="rId1" xr:uid="{00000000-0004-0000-0F00-000000000000}"/>
    <hyperlink ref="A3" r:id="rId2" xr:uid="{00000000-0004-0000-0F00-000001000000}"/>
    <hyperlink ref="A4" r:id="rId3" xr:uid="{00000000-0004-0000-0F00-000002000000}"/>
    <hyperlink ref="A5" r:id="rId4" xr:uid="{00000000-0004-0000-0F00-000003000000}"/>
    <hyperlink ref="A6" r:id="rId5" xr:uid="{00000000-0004-0000-0F00-000004000000}"/>
    <hyperlink ref="A7" r:id="rId6" xr:uid="{00000000-0004-0000-0F00-000005000000}"/>
    <hyperlink ref="A8" r:id="rId7" xr:uid="{00000000-0004-0000-0F00-000006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ErrorMessage="1" xr:uid="{00000000-0002-0000-0F00-000000000000}">
          <x14:formula1>
            <xm:f>#REF!</xm:f>
          </x14:formula1>
          <xm:sqref>D2:D17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FF"/>
    <outlinePr summaryBelow="0" summaryRight="0"/>
  </sheetPr>
  <dimension ref="A1:G14"/>
  <sheetViews>
    <sheetView workbookViewId="0"/>
  </sheetViews>
  <sheetFormatPr baseColWidth="10" defaultColWidth="14.5" defaultRowHeight="15" customHeight="1" x14ac:dyDescent="0.2"/>
  <cols>
    <col min="1" max="1" width="17.83203125" customWidth="1"/>
    <col min="2" max="2" width="43.6640625" customWidth="1"/>
    <col min="3" max="3" width="40.1640625" customWidth="1"/>
    <col min="4" max="4" width="25.5" customWidth="1"/>
    <col min="5" max="5" width="20.33203125" customWidth="1"/>
    <col min="6" max="6" width="25.33203125" customWidth="1"/>
    <col min="7" max="7" width="30.1640625" customWidth="1"/>
  </cols>
  <sheetData>
    <row r="1" spans="1:7" x14ac:dyDescent="0.2">
      <c r="A1" s="96" t="s">
        <v>47</v>
      </c>
      <c r="B1" s="96" t="s">
        <v>908</v>
      </c>
      <c r="C1" s="96" t="s">
        <v>2</v>
      </c>
      <c r="D1" s="96" t="s">
        <v>3</v>
      </c>
      <c r="E1" s="96" t="s">
        <v>48</v>
      </c>
      <c r="F1" s="98" t="s">
        <v>5</v>
      </c>
      <c r="G1" s="96" t="s">
        <v>6</v>
      </c>
    </row>
    <row r="2" spans="1:7" x14ac:dyDescent="0.2">
      <c r="A2" s="113" t="s">
        <v>1214</v>
      </c>
      <c r="B2" s="113" t="s">
        <v>1215</v>
      </c>
      <c r="C2" s="113" t="s">
        <v>1216</v>
      </c>
      <c r="D2" s="114" t="s">
        <v>15</v>
      </c>
      <c r="E2" s="113" t="s">
        <v>1217</v>
      </c>
      <c r="F2" s="113" t="s">
        <v>1218</v>
      </c>
      <c r="G2" s="113" t="s">
        <v>1219</v>
      </c>
    </row>
    <row r="3" spans="1:7" x14ac:dyDescent="0.2">
      <c r="A3" s="106"/>
      <c r="B3" s="106"/>
      <c r="C3" s="106"/>
      <c r="D3" s="106"/>
      <c r="E3" s="106"/>
      <c r="F3" s="105"/>
      <c r="G3" s="106"/>
    </row>
    <row r="4" spans="1:7" x14ac:dyDescent="0.2">
      <c r="A4" s="118"/>
      <c r="B4" s="116"/>
      <c r="C4" s="116"/>
      <c r="D4" s="117"/>
      <c r="E4" s="2"/>
      <c r="F4" s="2"/>
      <c r="G4" s="116" t="str">
        <f>IF(ISNUMBER(SEARCH("2015",A4))," Primeira Legislatura (1991-1994)","")</f>
        <v/>
      </c>
    </row>
    <row r="5" spans="1:7" x14ac:dyDescent="0.2">
      <c r="A5" s="106"/>
      <c r="B5" s="106"/>
      <c r="C5" s="106"/>
      <c r="D5" s="119"/>
      <c r="E5" s="106"/>
      <c r="F5" s="105"/>
      <c r="G5" s="106"/>
    </row>
    <row r="7" spans="1:7" x14ac:dyDescent="0.2">
      <c r="A7" s="81" t="s">
        <v>1220</v>
      </c>
    </row>
    <row r="14" spans="1:7" x14ac:dyDescent="0.2">
      <c r="A14" s="81"/>
      <c r="B14" s="81"/>
      <c r="C14" s="81"/>
      <c r="D14" s="81"/>
      <c r="E14" s="81"/>
      <c r="F14" s="81"/>
      <c r="G14" s="81"/>
    </row>
  </sheetData>
  <autoFilter ref="A1:G4" xr:uid="{00000000-0009-0000-0000-000010000000}"/>
  <conditionalFormatting sqref="D2:D5">
    <cfRule type="notContainsBlanks" dxfId="1" priority="1">
      <formula>LEN(TRIM(D2))&gt;0</formula>
    </cfRule>
  </conditionalFormatting>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ErrorMessage="1" xr:uid="{00000000-0002-0000-1000-000000000000}">
          <x14:formula1>
            <xm:f>#REF!</xm:f>
          </x14:formula1>
          <xm:sqref>D2:D5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G32"/>
  <sheetViews>
    <sheetView tabSelected="1" workbookViewId="0"/>
  </sheetViews>
  <sheetFormatPr baseColWidth="10" defaultColWidth="14.5" defaultRowHeight="15" customHeight="1" x14ac:dyDescent="0.2"/>
  <cols>
    <col min="1" max="1" width="15.5" customWidth="1"/>
    <col min="2" max="2" width="45.5" customWidth="1"/>
    <col min="3" max="3" width="43.5" customWidth="1"/>
    <col min="4" max="4" width="42.1640625" customWidth="1"/>
    <col min="5" max="5" width="22.5" customWidth="1"/>
    <col min="6" max="6" width="17.83203125" customWidth="1"/>
  </cols>
  <sheetData>
    <row r="1" spans="1:7" x14ac:dyDescent="0.2">
      <c r="A1" s="96" t="s">
        <v>47</v>
      </c>
      <c r="B1" s="96" t="s">
        <v>908</v>
      </c>
      <c r="C1" s="96" t="s">
        <v>2</v>
      </c>
      <c r="D1" s="96" t="s">
        <v>3</v>
      </c>
      <c r="E1" s="96" t="s">
        <v>48</v>
      </c>
      <c r="F1" s="98" t="s">
        <v>5</v>
      </c>
      <c r="G1" s="96" t="s">
        <v>6</v>
      </c>
    </row>
    <row r="2" spans="1:7" x14ac:dyDescent="0.2">
      <c r="A2" s="81" t="s">
        <v>1214</v>
      </c>
      <c r="B2" s="81" t="s">
        <v>1215</v>
      </c>
      <c r="C2" s="81" t="s">
        <v>1216</v>
      </c>
      <c r="D2" s="81" t="s">
        <v>15</v>
      </c>
      <c r="E2" s="81" t="s">
        <v>1217</v>
      </c>
      <c r="F2" s="81" t="s">
        <v>1221</v>
      </c>
      <c r="G2" s="113" t="s">
        <v>1219</v>
      </c>
    </row>
    <row r="3" spans="1:7" x14ac:dyDescent="0.2">
      <c r="A3" s="81" t="s">
        <v>1214</v>
      </c>
      <c r="B3" s="81" t="s">
        <v>1215</v>
      </c>
      <c r="C3" s="81" t="s">
        <v>1216</v>
      </c>
      <c r="D3" s="81" t="s">
        <v>15</v>
      </c>
      <c r="E3" s="81" t="s">
        <v>1217</v>
      </c>
      <c r="F3" s="32" t="s">
        <v>1222</v>
      </c>
      <c r="G3" s="113" t="s">
        <v>1219</v>
      </c>
    </row>
    <row r="4" spans="1:7" x14ac:dyDescent="0.2">
      <c r="A4" s="81" t="s">
        <v>1214</v>
      </c>
      <c r="B4" s="81" t="s">
        <v>1215</v>
      </c>
      <c r="C4" s="81" t="s">
        <v>1216</v>
      </c>
      <c r="D4" s="81" t="s">
        <v>15</v>
      </c>
      <c r="E4" s="81" t="s">
        <v>1217</v>
      </c>
      <c r="F4" s="81" t="s">
        <v>1085</v>
      </c>
      <c r="G4" s="113" t="s">
        <v>1219</v>
      </c>
    </row>
    <row r="5" spans="1:7" x14ac:dyDescent="0.2">
      <c r="A5" s="81" t="s">
        <v>1214</v>
      </c>
      <c r="B5" s="81" t="s">
        <v>1215</v>
      </c>
      <c r="C5" s="81" t="s">
        <v>1216</v>
      </c>
      <c r="D5" s="81" t="s">
        <v>15</v>
      </c>
      <c r="E5" s="81" t="s">
        <v>1217</v>
      </c>
      <c r="F5" s="81" t="s">
        <v>1223</v>
      </c>
      <c r="G5" s="113" t="s">
        <v>1219</v>
      </c>
    </row>
    <row r="6" spans="1:7" x14ac:dyDescent="0.2">
      <c r="A6" s="81" t="s">
        <v>1214</v>
      </c>
      <c r="B6" s="81" t="s">
        <v>1215</v>
      </c>
      <c r="C6" s="81" t="s">
        <v>1216</v>
      </c>
      <c r="D6" s="81" t="s">
        <v>15</v>
      </c>
      <c r="E6" s="81" t="s">
        <v>1217</v>
      </c>
      <c r="F6" s="81" t="s">
        <v>1224</v>
      </c>
      <c r="G6" s="113" t="s">
        <v>1219</v>
      </c>
    </row>
    <row r="7" spans="1:7" x14ac:dyDescent="0.2">
      <c r="A7" s="81" t="s">
        <v>1214</v>
      </c>
      <c r="B7" s="81" t="s">
        <v>1215</v>
      </c>
      <c r="C7" s="81" t="s">
        <v>1216</v>
      </c>
      <c r="D7" s="81" t="s">
        <v>15</v>
      </c>
      <c r="E7" s="81" t="s">
        <v>1217</v>
      </c>
      <c r="F7" s="81" t="s">
        <v>1225</v>
      </c>
      <c r="G7" s="113" t="s">
        <v>1219</v>
      </c>
    </row>
    <row r="8" spans="1:7" x14ac:dyDescent="0.2">
      <c r="A8" s="81" t="s">
        <v>1214</v>
      </c>
      <c r="B8" s="81" t="s">
        <v>1215</v>
      </c>
      <c r="C8" s="81" t="s">
        <v>1216</v>
      </c>
      <c r="D8" s="81" t="s">
        <v>15</v>
      </c>
      <c r="E8" s="81" t="s">
        <v>1217</v>
      </c>
      <c r="F8" s="81" t="s">
        <v>1226</v>
      </c>
      <c r="G8" s="113" t="s">
        <v>1219</v>
      </c>
    </row>
    <row r="9" spans="1:7" x14ac:dyDescent="0.2">
      <c r="A9" s="81" t="s">
        <v>1214</v>
      </c>
      <c r="B9" s="81" t="s">
        <v>1215</v>
      </c>
      <c r="C9" s="81" t="s">
        <v>1216</v>
      </c>
      <c r="D9" s="81" t="s">
        <v>15</v>
      </c>
      <c r="E9" s="81" t="s">
        <v>1217</v>
      </c>
      <c r="F9" s="81" t="s">
        <v>1227</v>
      </c>
      <c r="G9" s="113" t="s">
        <v>1219</v>
      </c>
    </row>
    <row r="10" spans="1:7" x14ac:dyDescent="0.2">
      <c r="A10" s="81" t="s">
        <v>1214</v>
      </c>
      <c r="B10" s="81" t="s">
        <v>1215</v>
      </c>
      <c r="C10" s="81" t="s">
        <v>1216</v>
      </c>
      <c r="D10" s="81" t="s">
        <v>15</v>
      </c>
      <c r="E10" s="81" t="s">
        <v>1217</v>
      </c>
      <c r="F10" s="81" t="s">
        <v>1228</v>
      </c>
      <c r="G10" s="113" t="s">
        <v>1219</v>
      </c>
    </row>
    <row r="11" spans="1:7" x14ac:dyDescent="0.2">
      <c r="A11" s="81" t="s">
        <v>1214</v>
      </c>
      <c r="B11" s="81" t="s">
        <v>1215</v>
      </c>
      <c r="C11" s="81" t="s">
        <v>1216</v>
      </c>
      <c r="D11" s="81" t="s">
        <v>15</v>
      </c>
      <c r="E11" s="81" t="s">
        <v>1217</v>
      </c>
      <c r="F11" s="81" t="s">
        <v>1229</v>
      </c>
      <c r="G11" s="113" t="s">
        <v>1219</v>
      </c>
    </row>
    <row r="12" spans="1:7" x14ac:dyDescent="0.2">
      <c r="A12" s="81" t="s">
        <v>1214</v>
      </c>
      <c r="B12" s="81" t="s">
        <v>1215</v>
      </c>
      <c r="C12" s="81" t="s">
        <v>1216</v>
      </c>
      <c r="D12" s="81" t="s">
        <v>15</v>
      </c>
      <c r="E12" s="81" t="s">
        <v>1217</v>
      </c>
      <c r="F12" s="81" t="s">
        <v>1230</v>
      </c>
      <c r="G12" s="113" t="s">
        <v>1219</v>
      </c>
    </row>
    <row r="13" spans="1:7" x14ac:dyDescent="0.2">
      <c r="A13" s="81" t="s">
        <v>1214</v>
      </c>
      <c r="B13" s="81" t="s">
        <v>1215</v>
      </c>
      <c r="C13" s="81" t="s">
        <v>1216</v>
      </c>
      <c r="D13" s="81" t="s">
        <v>15</v>
      </c>
      <c r="E13" s="81" t="s">
        <v>1217</v>
      </c>
      <c r="F13" s="81" t="s">
        <v>1231</v>
      </c>
      <c r="G13" s="113" t="s">
        <v>1219</v>
      </c>
    </row>
    <row r="14" spans="1:7" x14ac:dyDescent="0.2">
      <c r="A14" s="81" t="s">
        <v>1214</v>
      </c>
      <c r="B14" s="81" t="s">
        <v>1215</v>
      </c>
      <c r="C14" s="81" t="s">
        <v>1216</v>
      </c>
      <c r="D14" s="81" t="s">
        <v>15</v>
      </c>
      <c r="E14" s="81" t="s">
        <v>1217</v>
      </c>
      <c r="F14" s="81" t="s">
        <v>1232</v>
      </c>
      <c r="G14" s="113" t="s">
        <v>1219</v>
      </c>
    </row>
    <row r="15" spans="1:7" x14ac:dyDescent="0.2">
      <c r="A15" s="81" t="s">
        <v>1214</v>
      </c>
      <c r="B15" s="81" t="s">
        <v>1215</v>
      </c>
      <c r="C15" s="81" t="s">
        <v>1216</v>
      </c>
      <c r="D15" s="81" t="s">
        <v>15</v>
      </c>
      <c r="E15" s="81" t="s">
        <v>1217</v>
      </c>
      <c r="F15" s="81" t="s">
        <v>1233</v>
      </c>
      <c r="G15" s="113" t="s">
        <v>1219</v>
      </c>
    </row>
    <row r="16" spans="1:7" x14ac:dyDescent="0.2">
      <c r="A16" s="81" t="s">
        <v>1214</v>
      </c>
      <c r="B16" s="81" t="s">
        <v>1215</v>
      </c>
      <c r="C16" s="81" t="s">
        <v>1216</v>
      </c>
      <c r="D16" s="81" t="s">
        <v>15</v>
      </c>
      <c r="E16" s="81" t="s">
        <v>1217</v>
      </c>
      <c r="F16" s="81" t="s">
        <v>1234</v>
      </c>
      <c r="G16" s="113" t="s">
        <v>1219</v>
      </c>
    </row>
    <row r="17" spans="1:7" x14ac:dyDescent="0.2">
      <c r="A17" s="81" t="s">
        <v>1214</v>
      </c>
      <c r="B17" s="81" t="s">
        <v>1215</v>
      </c>
      <c r="C17" s="81" t="s">
        <v>1216</v>
      </c>
      <c r="D17" s="81" t="s">
        <v>15</v>
      </c>
      <c r="E17" s="81" t="s">
        <v>1217</v>
      </c>
      <c r="F17" s="81" t="s">
        <v>1235</v>
      </c>
      <c r="G17" s="113" t="s">
        <v>1219</v>
      </c>
    </row>
    <row r="18" spans="1:7" x14ac:dyDescent="0.2">
      <c r="A18" s="81" t="s">
        <v>1214</v>
      </c>
      <c r="B18" s="81" t="s">
        <v>1215</v>
      </c>
      <c r="C18" s="81" t="s">
        <v>1216</v>
      </c>
      <c r="D18" s="81" t="s">
        <v>15</v>
      </c>
      <c r="E18" s="81" t="s">
        <v>1217</v>
      </c>
      <c r="F18" s="81" t="s">
        <v>1236</v>
      </c>
      <c r="G18" s="113" t="s">
        <v>1219</v>
      </c>
    </row>
    <row r="19" spans="1:7" x14ac:dyDescent="0.2">
      <c r="A19" s="81" t="s">
        <v>1214</v>
      </c>
      <c r="B19" s="81" t="s">
        <v>1215</v>
      </c>
      <c r="C19" s="81" t="s">
        <v>1216</v>
      </c>
      <c r="D19" s="81" t="s">
        <v>15</v>
      </c>
      <c r="E19" s="81" t="s">
        <v>1217</v>
      </c>
      <c r="F19" s="81" t="s">
        <v>1226</v>
      </c>
      <c r="G19" s="113" t="s">
        <v>1219</v>
      </c>
    </row>
    <row r="20" spans="1:7" x14ac:dyDescent="0.2">
      <c r="A20" s="81" t="s">
        <v>1214</v>
      </c>
      <c r="B20" s="81" t="s">
        <v>1215</v>
      </c>
      <c r="C20" s="81" t="s">
        <v>1216</v>
      </c>
      <c r="D20" s="81" t="s">
        <v>15</v>
      </c>
      <c r="E20" s="81" t="s">
        <v>1217</v>
      </c>
      <c r="F20" s="81" t="s">
        <v>1227</v>
      </c>
      <c r="G20" s="113" t="s">
        <v>1219</v>
      </c>
    </row>
    <row r="21" spans="1:7" x14ac:dyDescent="0.2">
      <c r="A21" s="81" t="s">
        <v>1214</v>
      </c>
      <c r="B21" s="81" t="s">
        <v>1215</v>
      </c>
      <c r="C21" s="81" t="s">
        <v>1216</v>
      </c>
      <c r="D21" s="81" t="s">
        <v>15</v>
      </c>
      <c r="E21" s="81" t="s">
        <v>1217</v>
      </c>
      <c r="F21" s="81" t="s">
        <v>1228</v>
      </c>
      <c r="G21" s="113" t="s">
        <v>1219</v>
      </c>
    </row>
    <row r="22" spans="1:7" x14ac:dyDescent="0.2">
      <c r="A22" s="81" t="s">
        <v>1214</v>
      </c>
      <c r="B22" s="81" t="s">
        <v>1215</v>
      </c>
      <c r="C22" s="81" t="s">
        <v>1216</v>
      </c>
      <c r="D22" s="81" t="s">
        <v>15</v>
      </c>
      <c r="E22" s="81" t="s">
        <v>1217</v>
      </c>
      <c r="F22" s="81" t="s">
        <v>1229</v>
      </c>
      <c r="G22" s="113" t="s">
        <v>1219</v>
      </c>
    </row>
    <row r="23" spans="1:7" x14ac:dyDescent="0.2">
      <c r="A23" s="81" t="s">
        <v>1214</v>
      </c>
      <c r="B23" s="81" t="s">
        <v>1215</v>
      </c>
      <c r="C23" s="81" t="s">
        <v>1216</v>
      </c>
      <c r="D23" s="81" t="s">
        <v>15</v>
      </c>
      <c r="E23" s="81" t="s">
        <v>1217</v>
      </c>
      <c r="F23" s="81" t="s">
        <v>1230</v>
      </c>
      <c r="G23" s="113" t="s">
        <v>1219</v>
      </c>
    </row>
    <row r="24" spans="1:7" x14ac:dyDescent="0.2">
      <c r="A24" s="81" t="s">
        <v>1214</v>
      </c>
      <c r="B24" s="81" t="s">
        <v>1215</v>
      </c>
      <c r="C24" s="81" t="s">
        <v>1216</v>
      </c>
      <c r="D24" s="81" t="s">
        <v>15</v>
      </c>
      <c r="E24" s="81" t="s">
        <v>1217</v>
      </c>
      <c r="F24" s="81" t="s">
        <v>1231</v>
      </c>
      <c r="G24" s="113" t="s">
        <v>1219</v>
      </c>
    </row>
    <row r="25" spans="1:7" x14ac:dyDescent="0.2">
      <c r="A25" s="81" t="s">
        <v>1214</v>
      </c>
      <c r="B25" s="81" t="s">
        <v>1215</v>
      </c>
      <c r="C25" s="81" t="s">
        <v>1216</v>
      </c>
      <c r="D25" s="81" t="s">
        <v>15</v>
      </c>
      <c r="E25" s="81" t="s">
        <v>1217</v>
      </c>
      <c r="F25" s="81" t="s">
        <v>1232</v>
      </c>
      <c r="G25" s="113" t="s">
        <v>1219</v>
      </c>
    </row>
    <row r="26" spans="1:7" x14ac:dyDescent="0.2">
      <c r="A26" s="81" t="s">
        <v>1214</v>
      </c>
      <c r="B26" s="81" t="s">
        <v>1215</v>
      </c>
      <c r="C26" s="81" t="s">
        <v>1216</v>
      </c>
      <c r="D26" s="81" t="s">
        <v>15</v>
      </c>
      <c r="E26" s="81" t="s">
        <v>1217</v>
      </c>
      <c r="F26" s="81" t="s">
        <v>1233</v>
      </c>
      <c r="G26" s="113" t="s">
        <v>1219</v>
      </c>
    </row>
    <row r="27" spans="1:7" x14ac:dyDescent="0.2">
      <c r="A27" s="81" t="s">
        <v>1214</v>
      </c>
      <c r="B27" s="81" t="s">
        <v>1215</v>
      </c>
      <c r="C27" s="81" t="s">
        <v>1216</v>
      </c>
      <c r="D27" s="81" t="s">
        <v>15</v>
      </c>
      <c r="E27" s="81" t="s">
        <v>1217</v>
      </c>
      <c r="F27" s="81" t="s">
        <v>1234</v>
      </c>
      <c r="G27" s="113" t="s">
        <v>1219</v>
      </c>
    </row>
    <row r="28" spans="1:7" x14ac:dyDescent="0.2">
      <c r="A28" s="81" t="s">
        <v>1214</v>
      </c>
      <c r="B28" s="81" t="s">
        <v>1215</v>
      </c>
      <c r="C28" s="81" t="s">
        <v>1216</v>
      </c>
      <c r="D28" s="81" t="s">
        <v>15</v>
      </c>
      <c r="E28" s="81" t="s">
        <v>1217</v>
      </c>
      <c r="F28" s="81" t="s">
        <v>1235</v>
      </c>
      <c r="G28" s="113" t="s">
        <v>1219</v>
      </c>
    </row>
    <row r="29" spans="1:7" x14ac:dyDescent="0.2">
      <c r="A29" s="81" t="s">
        <v>1214</v>
      </c>
      <c r="B29" s="81" t="s">
        <v>1215</v>
      </c>
      <c r="C29" s="81" t="s">
        <v>1216</v>
      </c>
      <c r="D29" s="81" t="s">
        <v>15</v>
      </c>
      <c r="E29" s="81" t="s">
        <v>1217</v>
      </c>
      <c r="F29" s="81" t="s">
        <v>1236</v>
      </c>
      <c r="G29" s="113" t="s">
        <v>1219</v>
      </c>
    </row>
    <row r="32" spans="1:7" x14ac:dyDescent="0.2">
      <c r="A32" s="120" t="s">
        <v>1220</v>
      </c>
    </row>
  </sheetData>
  <conditionalFormatting sqref="D2:D29">
    <cfRule type="notContainsBlanks" dxfId="0" priority="1">
      <formula>LEN(TRIM(D2))&gt;0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16</vt:i4>
      </vt:variant>
    </vt:vector>
  </HeadingPairs>
  <TitlesOfParts>
    <vt:vector size="16" baseType="lpstr">
      <vt:lpstr>Requerimentos 8ª Leg. 2019-2022</vt:lpstr>
      <vt:lpstr>Membros 8ª Leg. 2019-2022</vt:lpstr>
      <vt:lpstr>Requerimentos 7ª Leg. 2015-2018</vt:lpstr>
      <vt:lpstr>Membros 7ª Leg. 2015-2018</vt:lpstr>
      <vt:lpstr>Requerimentos 6ª Leg. 2011-2014</vt:lpstr>
      <vt:lpstr>Membros 6ª Leg. 2011-2014</vt:lpstr>
      <vt:lpstr>Requerimentos 5ª Leg. 2007-2010</vt:lpstr>
      <vt:lpstr>Membros 5ª Leg. 2007-2010</vt:lpstr>
      <vt:lpstr>Requerimentos 4ª Leg. 2003-2006</vt:lpstr>
      <vt:lpstr>Membros 4ª Leg. 2003-2006</vt:lpstr>
      <vt:lpstr>Requerimentos 3ª Leg. 1999-2002</vt:lpstr>
      <vt:lpstr>Membros 3ª Leg. 1999-2002</vt:lpstr>
      <vt:lpstr>Requerimentos 2ª Leg. 1995-1998</vt:lpstr>
      <vt:lpstr>Membros 2ª Leg. 1995-1998</vt:lpstr>
      <vt:lpstr>Requerimentos 1ª Leg. 1991-1994</vt:lpstr>
      <vt:lpstr>Membros 1ª Leg. 1991-1994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Delmir Bartolomeu Sobrinho</dc:creator>
  <cp:lastModifiedBy>Lincoln Vitor Santos</cp:lastModifiedBy>
  <dcterms:created xsi:type="dcterms:W3CDTF">2023-03-07T14:20:27Z</dcterms:created>
  <dcterms:modified xsi:type="dcterms:W3CDTF">2023-11-17T19:07:22Z</dcterms:modified>
</cp:coreProperties>
</file>