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coln.santos\Downloads\"/>
    </mc:Choice>
  </mc:AlternateContent>
  <xr:revisionPtr revIDLastSave="0" documentId="13_ncr:1_{6EE11947-6DD1-43A2-9AA8-C16766D2A3D0}" xr6:coauthVersionLast="47" xr6:coauthVersionMax="47" xr10:uidLastSave="{00000000-0000-0000-0000-000000000000}"/>
  <bookViews>
    <workbookView xWindow="-120" yWindow="-120" windowWidth="29040" windowHeight="15840" xr2:uid="{D872FFEA-13DD-425C-BDAE-CA28C91692A9}"/>
  </bookViews>
  <sheets>
    <sheet name="Partidos" sheetId="2" r:id="rId1"/>
    <sheet name="Partidos por legislatura" sheetId="1" r:id="rId2"/>
    <sheet name="Deputadas eleitas" sheetId="3" r:id="rId3"/>
    <sheet name="Deputadas suplentes" sheetId="4" r:id="rId4"/>
    <sheet name="Deputadas em comissões permanen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4" l="1"/>
  <c r="C36" i="3"/>
  <c r="C32" i="3"/>
  <c r="C30" i="3"/>
  <c r="J24" i="3"/>
  <c r="I24" i="3"/>
  <c r="H24" i="3"/>
  <c r="G24" i="3"/>
  <c r="F24" i="3"/>
  <c r="E24" i="3"/>
  <c r="D24" i="3"/>
  <c r="C24" i="3"/>
  <c r="B24" i="3"/>
  <c r="K23" i="3"/>
  <c r="K24" i="3" s="1"/>
</calcChain>
</file>

<file path=xl/sharedStrings.xml><?xml version="1.0" encoding="utf-8"?>
<sst xmlns="http://schemas.openxmlformats.org/spreadsheetml/2006/main" count="454" uniqueCount="276">
  <si>
    <t>Número de partidos por legislatura</t>
  </si>
  <si>
    <t>1ª legislatura</t>
  </si>
  <si>
    <t>2ª legislatura</t>
  </si>
  <si>
    <t>3ª legislatura</t>
  </si>
  <si>
    <t>4ª legislatura</t>
  </si>
  <si>
    <t>5ª legislatura</t>
  </si>
  <si>
    <t>6ª legislatura</t>
  </si>
  <si>
    <t>7ª legislatura</t>
  </si>
  <si>
    <t>8ª legislatura</t>
  </si>
  <si>
    <t>9ª legislatura</t>
  </si>
  <si>
    <t>N</t>
  </si>
  <si>
    <t>%</t>
  </si>
  <si>
    <t>Cidadania</t>
  </si>
  <si>
    <t>NOVO</t>
  </si>
  <si>
    <t>PCB</t>
  </si>
  <si>
    <t>PDC</t>
  </si>
  <si>
    <t>PDS</t>
  </si>
  <si>
    <t>PEN</t>
  </si>
  <si>
    <t>PODE</t>
  </si>
  <si>
    <t>PRN</t>
  </si>
  <si>
    <t>PRTB</t>
  </si>
  <si>
    <t>PSL</t>
  </si>
  <si>
    <t>PST</t>
  </si>
  <si>
    <t>PT do B</t>
  </si>
  <si>
    <t>Republicanos</t>
  </si>
  <si>
    <t>União Brasil</t>
  </si>
  <si>
    <t>Agir</t>
  </si>
  <si>
    <t>PCdoB</t>
  </si>
  <si>
    <t>PHS</t>
  </si>
  <si>
    <t>PMN</t>
  </si>
  <si>
    <t>PTC</t>
  </si>
  <si>
    <t>PV</t>
  </si>
  <si>
    <t>REDE</t>
  </si>
  <si>
    <t>AVANTE</t>
  </si>
  <si>
    <t>DEM</t>
  </si>
  <si>
    <t>PPB</t>
  </si>
  <si>
    <t>PROS</t>
  </si>
  <si>
    <t>PRP</t>
  </si>
  <si>
    <t>PSC</t>
  </si>
  <si>
    <t>PSOL</t>
  </si>
  <si>
    <t>PTR</t>
  </si>
  <si>
    <t>PPS</t>
  </si>
  <si>
    <t>PRB</t>
  </si>
  <si>
    <t>PR</t>
  </si>
  <si>
    <t>MDB</t>
  </si>
  <si>
    <t>PFL</t>
  </si>
  <si>
    <t>PSB</t>
  </si>
  <si>
    <t>PSD</t>
  </si>
  <si>
    <t>PSDB</t>
  </si>
  <si>
    <t>PTB</t>
  </si>
  <si>
    <t>PL</t>
  </si>
  <si>
    <t>PDT</t>
  </si>
  <si>
    <t>PP</t>
  </si>
  <si>
    <t>PMDB</t>
  </si>
  <si>
    <t>PT</t>
  </si>
  <si>
    <t>Partidos eleitos</t>
  </si>
  <si>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</si>
  <si>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</si>
  <si>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</si>
  <si>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</si>
  <si>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</si>
  <si>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</si>
  <si>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</si>
  <si>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</si>
  <si>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</si>
  <si>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Número de mandatos</t>
  </si>
  <si>
    <t>PARTIDOS</t>
  </si>
  <si>
    <t>Arlete Sampaio</t>
  </si>
  <si>
    <t>Eliana Pedrosa</t>
  </si>
  <si>
    <t>DEM (Partido Democratas)</t>
  </si>
  <si>
    <t>Lúcia Carvalho</t>
  </si>
  <si>
    <t>Lucia Carvalho</t>
  </si>
  <si>
    <t>Anilcéia Machado</t>
  </si>
  <si>
    <t>PDT (Partido Democrático Trabalhista)</t>
  </si>
  <si>
    <t>Celina Leão</t>
  </si>
  <si>
    <t>PL (Partido Liberal)</t>
  </si>
  <si>
    <t>Érika Kokay</t>
  </si>
  <si>
    <t>Erika Kokay</t>
  </si>
  <si>
    <t>PP (Partido Progressista)</t>
  </si>
  <si>
    <t>Eurides Brito</t>
  </si>
  <si>
    <t>PPS (Partido Popular Socialista)</t>
  </si>
  <si>
    <t>Jaqueline Silva</t>
  </si>
  <si>
    <t>PR (Partido da República)</t>
  </si>
  <si>
    <t>Liliane Roriz</t>
  </si>
  <si>
    <t>PRTB (Partido Renovador Trabalhista Brasileiro)</t>
  </si>
  <si>
    <t>Maria José da Conceição - Maninha</t>
  </si>
  <si>
    <t>Maria José - Maninha</t>
  </si>
  <si>
    <t>Dayse Amarilio</t>
  </si>
  <si>
    <t>PTR (Partido Trabalhista Renovador)</t>
  </si>
  <si>
    <t>Doutora Jane</t>
  </si>
  <si>
    <t>Jaqueline Roriz</t>
  </si>
  <si>
    <t>PMDB (Partido do Movimento Democrático Brasileiro)</t>
  </si>
  <si>
    <t>Júlia Lucy</t>
  </si>
  <si>
    <t>PROS (Partido Republicano da Ordem Social)</t>
  </si>
  <si>
    <t>Luzia de Paula</t>
  </si>
  <si>
    <t>PSB (Partido Socialista Brasileiro)</t>
  </si>
  <si>
    <t>Maria de Lourdes Abadia</t>
  </si>
  <si>
    <t>PSDB (Partido da Social Democracia Brasileira)</t>
  </si>
  <si>
    <t>Paula Belmonte</t>
  </si>
  <si>
    <t>PT (Partido dos Trabalhadores)</t>
  </si>
  <si>
    <t>Rose Mary Miranda</t>
  </si>
  <si>
    <t>TOTAL</t>
  </si>
  <si>
    <t>Sandra Faraj</t>
  </si>
  <si>
    <t>Telma Rufino</t>
  </si>
  <si>
    <t>TOTAL POR LEGISLATURA</t>
  </si>
  <si>
    <t>PROPORÇÃO POR LEGISLATURA</t>
  </si>
  <si>
    <t>DEPUTADAS ELEITAS</t>
  </si>
  <si>
    <t>18</t>
  </si>
  <si>
    <t>PROPORÇÃO DE ELEITAS</t>
  </si>
  <si>
    <t>NÚMERO DE MANDATOS</t>
  </si>
  <si>
    <t>PROPORÇÃO DE MANDATOS</t>
  </si>
  <si>
    <t>MAIOR NÚMERO DE MANDATOS</t>
  </si>
  <si>
    <t>DEPUTADAS COM MAIOR NÚMERO DE MANDATOS</t>
  </si>
  <si>
    <t>DEPUTADAS NA LEGISLATURA ATUAL</t>
  </si>
  <si>
    <t>PROPORÇÃO DE DEPUTADAS NA LEGISLATURA ATUAL</t>
  </si>
  <si>
    <t>LEGISLATURAS COM MAIOR NÚMERO DE DEPUTADAS</t>
  </si>
  <si>
    <t xml:space="preserve">LEGISLATURA COM MENOR NÚMERO DE DEPUTADAS </t>
  </si>
  <si>
    <t>1ª LEGISLATURA</t>
  </si>
  <si>
    <t>2ª LEGISLATURA</t>
  </si>
  <si>
    <t>3ª LEGISLATURA</t>
  </si>
  <si>
    <t>4ª LEGISLATURA</t>
  </si>
  <si>
    <t>5ª LEGISLATURA</t>
  </si>
  <si>
    <t>6ª LEGISLATURA</t>
  </si>
  <si>
    <t>7ª LEGISLATURA</t>
  </si>
  <si>
    <t>8ª LEGISLATURA</t>
  </si>
  <si>
    <t>9ª LEGISLATURA</t>
  </si>
  <si>
    <t>Deputado</t>
  </si>
  <si>
    <t>Partido</t>
  </si>
  <si>
    <t>Descrição</t>
  </si>
  <si>
    <t>Informações</t>
  </si>
  <si>
    <t>SUPLENTES</t>
  </si>
  <si>
    <t>Ivelise Longhi</t>
  </si>
  <si>
    <r>
      <t xml:space="preserve">1ª Suplente da coligação PMDB/PSDB/PST, assumiu, entre 06/07/2004 e 10/12/2004, a vaga do deputado </t>
    </r>
    <r>
      <rPr>
        <b/>
        <sz val="11"/>
        <color rgb="FF000000"/>
        <rFont val="Calibri"/>
        <family val="2"/>
        <scheme val="minor"/>
      </rPr>
      <t>Leonardo Prudente</t>
    </r>
    <r>
      <rPr>
        <sz val="11"/>
        <color rgb="FF000000"/>
        <rFont val="Calibri"/>
        <family val="2"/>
        <scheme val="minor"/>
      </rPr>
      <t xml:space="preserve">, licenciado para a Secretaria deTrabalho do GDF, e entre em 28/03/2005 e 10/03/2006, a vaga do deputado </t>
    </r>
    <r>
      <rPr>
        <b/>
        <sz val="11"/>
        <color rgb="FF000000"/>
        <rFont val="Calibri"/>
        <family val="2"/>
        <scheme val="minor"/>
      </rPr>
      <t>Gim Argello</t>
    </r>
    <r>
      <rPr>
        <sz val="11"/>
        <color rgb="FF000000"/>
        <rFont val="Calibri"/>
        <family val="2"/>
        <scheme val="minor"/>
      </rPr>
      <t xml:space="preserve">, licenciado para a Secretaria de Estado do Trabalho do GDF, quando assumiu então a titularidade do mandato devido à renúncia da deputada </t>
    </r>
    <r>
      <rPr>
        <b/>
        <sz val="11"/>
        <color rgb="FF000000"/>
        <rFont val="Calibri"/>
        <family val="2"/>
        <scheme val="minor"/>
      </rPr>
      <t>Anilcéia Machado.</t>
    </r>
  </si>
  <si>
    <t>PSL (Partido Social Liberal)</t>
  </si>
  <si>
    <r>
      <t xml:space="preserve">1º Suplente PSL, ocupando entre 04/01/2007 e 31/10/2007; e 06/12/2007 e 05/08/2008, a vaga do deputado </t>
    </r>
    <r>
      <rPr>
        <b/>
        <sz val="11"/>
        <color theme="1"/>
        <rFont val="Calibri"/>
        <family val="2"/>
        <scheme val="minor"/>
      </rPr>
      <t>Raimundo Ribeiro</t>
    </r>
    <r>
      <rPr>
        <sz val="11"/>
        <color theme="1"/>
        <rFont val="Calibri"/>
        <family val="2"/>
        <scheme val="minor"/>
      </rPr>
      <t>, que assumiu a Secretaria de Justiça, Cidadania e Direitos Humanos do GDF</t>
    </r>
  </si>
  <si>
    <t>Rejane Guimarães Pitanga</t>
  </si>
  <si>
    <r>
      <t xml:space="preserve">1ª Suplente do PT, ocupando, em 05/01/2011, a vaga da deputada </t>
    </r>
    <r>
      <rPr>
        <b/>
        <sz val="11"/>
        <color rgb="FF000000"/>
        <rFont val="Calibri"/>
        <family val="2"/>
        <scheme val="minor"/>
      </rPr>
      <t>Arlete Sampaio</t>
    </r>
    <r>
      <rPr>
        <sz val="11"/>
        <color rgb="FF000000"/>
        <rFont val="Calibri"/>
        <family val="2"/>
        <scheme val="minor"/>
      </rPr>
      <t>, que se licenciou para assumir a Secretária de Estado de Desenvolvimento Social e Transferência de Renda do GDF.</t>
    </r>
  </si>
  <si>
    <r>
      <t>1ª Suplente do PROS,</t>
    </r>
    <r>
      <rPr>
        <b/>
        <sz val="11"/>
        <color rgb="FF00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ocupando, entre 08/01/2019 e 17/06/2021, a vaga do deputado </t>
    </r>
    <r>
      <rPr>
        <b/>
        <sz val="11"/>
        <color rgb="FF000000"/>
        <rFont val="Calibri"/>
        <family val="2"/>
        <scheme val="minor"/>
      </rPr>
      <t xml:space="preserve">Delegado Fernando Fernandes, </t>
    </r>
    <r>
      <rPr>
        <sz val="11"/>
        <color rgb="FF000000"/>
        <rFont val="Calibri"/>
        <family val="2"/>
        <scheme val="minor"/>
      </rPr>
      <t>que assumiu a administração regional de Ceilândia.</t>
    </r>
  </si>
  <si>
    <t>Maria da Guia</t>
  </si>
  <si>
    <t>PSD (Partido Social Democrático)</t>
  </si>
  <si>
    <r>
      <t xml:space="preserve">3ª Suplente do PSD, assumiu nos períodos entre 28/03/2005 e 23/11/2005, 25/11/2005 e 03/04/2006, a vaga do deputado </t>
    </r>
    <r>
      <rPr>
        <b/>
        <sz val="11"/>
        <color rgb="FF000000"/>
        <rFont val="Calibri"/>
        <family val="2"/>
        <scheme val="minor"/>
      </rPr>
      <t>Pedro Passos</t>
    </r>
    <r>
      <rPr>
        <sz val="11"/>
        <color rgb="FF000000"/>
        <rFont val="Calibri"/>
        <family val="2"/>
        <scheme val="minor"/>
      </rPr>
      <t>, licenciado para a Secretaria da Agricultura do GDF e para a Secretaria de AgricuItura, Pecuária e Abastecimento do GDF, respectivamente.</t>
    </r>
  </si>
  <si>
    <t>Eurides Brito da Silva</t>
  </si>
  <si>
    <r>
      <t>1ª Suplente do PMDB, ocupando em 16/08/2007 a vaga do deputado</t>
    </r>
    <r>
      <rPr>
        <b/>
        <sz val="11"/>
        <color rgb="FF000000"/>
        <rFont val="Calibri"/>
        <family val="2"/>
        <scheme val="minor"/>
      </rPr>
      <t xml:space="preserve"> Pedro Passos</t>
    </r>
    <r>
      <rPr>
        <sz val="11"/>
        <color rgb="FF000000"/>
        <rFont val="Calibri"/>
        <family val="2"/>
        <scheme val="minor"/>
      </rPr>
      <t xml:space="preserve"> que renunciou em 14/08/2007. Foi afastada em 18/05/2010 até que terminassem as apurações e procedimentos pendentes contra sua pessoa</t>
    </r>
  </si>
  <si>
    <r>
      <t xml:space="preserve">1ª Suplente do PPS, ocupando, em 24/01/2011, a vaga do deputado </t>
    </r>
    <r>
      <rPr>
        <b/>
        <sz val="11"/>
        <color rgb="FF000000"/>
        <rFont val="Calibri"/>
        <family val="2"/>
        <scheme val="minor"/>
      </rPr>
      <t>Alírio Neto</t>
    </r>
    <r>
      <rPr>
        <sz val="11"/>
        <color rgb="FF000000"/>
        <rFont val="Calibri"/>
        <family val="2"/>
        <scheme val="minor"/>
      </rPr>
      <t>, que se licenciou para assumir a Secretaria de Estado de Justiça, Direitos Humanos e Cidadania do GDF.</t>
    </r>
  </si>
  <si>
    <t>Kelly Bolsonaro</t>
  </si>
  <si>
    <t>PATRIOTA</t>
  </si>
  <si>
    <t>1ª Suplente do PATRIOTA, entre 24/05/2019 a 19/06/2019. Que se licenciou para assumir a Administração do Gama no período de 22/05/2019 a 19/06/2019, ocasião em que reassume o mantado.</t>
  </si>
  <si>
    <r>
      <t>4ª Suplente PMDB, empossada em 02/03/2010 para apreciação do pedido de</t>
    </r>
    <r>
      <rPr>
        <b/>
        <sz val="11"/>
        <color rgb="FF000000"/>
        <rFont val="Calibri"/>
        <family val="2"/>
        <scheme val="minor"/>
      </rPr>
      <t xml:space="preserve"> impeachment do governador do DF.</t>
    </r>
  </si>
  <si>
    <t>Coluna1</t>
  </si>
  <si>
    <t>Coluna2</t>
  </si>
  <si>
    <t>NÚMERO DE DEPUTADAS SUPLENTES QUE ASSUMIRAM MANDATO</t>
  </si>
  <si>
    <t>DEPUTADAS DISTRITAIS EM COMISSÕES PERMANENTES</t>
  </si>
  <si>
    <t>Sigla</t>
  </si>
  <si>
    <t>Nome</t>
  </si>
  <si>
    <t>Presidente (1999-2000)</t>
  </si>
  <si>
    <t>Vice (1999-2000)</t>
  </si>
  <si>
    <t>CCJ</t>
  </si>
  <si>
    <t>Comissão de Constituição e Justiça</t>
  </si>
  <si>
    <t>Anilcéia Machado (PSDB)</t>
  </si>
  <si>
    <t>Renato Rainha (PL)</t>
  </si>
  <si>
    <t>CAS</t>
  </si>
  <si>
    <t>Comissão de Assuntos Sociais</t>
  </si>
  <si>
    <t>Lúcia Carvalho (PT)</t>
  </si>
  <si>
    <t>Maria José - Maninha (PT)</t>
  </si>
  <si>
    <t>Presidente (2001-2002)</t>
  </si>
  <si>
    <t>Vice (2001-2002)</t>
  </si>
  <si>
    <t>Maria José - Maninha
(PT)</t>
  </si>
  <si>
    <t>Paulo Tadeu (PT)</t>
  </si>
  <si>
    <t>CESC</t>
  </si>
  <si>
    <t>Comissão de Educação, Saúde e Segurança</t>
  </si>
  <si>
    <t>Rodrigo Rollemberg (PSB)</t>
  </si>
  <si>
    <t>Maria José Maninha (PT)</t>
  </si>
  <si>
    <t>CES</t>
  </si>
  <si>
    <r>
      <t xml:space="preserve">Comissão de Educação e Saúde
</t>
    </r>
    <r>
      <rPr>
        <i/>
        <u/>
        <sz val="12"/>
        <color theme="1"/>
        <rFont val="Arial"/>
        <family val="2"/>
      </rPr>
      <t xml:space="preserve">*antiga Comissão de Educação, Saúde e Segurança, alterada pela </t>
    </r>
    <r>
      <rPr>
        <u/>
        <sz val="12"/>
        <color theme="1"/>
        <rFont val="Arial"/>
        <family val="2"/>
      </rPr>
      <t>Resolução 177 de 2002</t>
    </r>
    <r>
      <rPr>
        <i/>
        <u/>
        <sz val="12"/>
        <color theme="1"/>
        <rFont val="Arial"/>
        <family val="2"/>
      </rPr>
      <t>, publicada em 27/02/2002</t>
    </r>
  </si>
  <si>
    <t>Presidente (2003-2004)</t>
  </si>
  <si>
    <t>Vice (2003-2004)</t>
  </si>
  <si>
    <t>Brunelli
(PPB)</t>
  </si>
  <si>
    <t>Eurides Brito (PMDB)</t>
  </si>
  <si>
    <t>Jorge Cauhy (PFL)</t>
  </si>
  <si>
    <t>Erika Kokay (PT)</t>
  </si>
  <si>
    <t>CDDHCEDP</t>
  </si>
  <si>
    <t>Comissão de Defesa dos Direitos Humanos, Cidadania, Ética e Decoro Parlamentar</t>
  </si>
  <si>
    <t>Leonardo Prudente (PMDB)</t>
  </si>
  <si>
    <t>Comissão de Educação e Saúde</t>
  </si>
  <si>
    <t>Arlete Sampaio
(PT)</t>
  </si>
  <si>
    <t>Presidente (2005-2006)</t>
  </si>
  <si>
    <t>Vice (2005-2006)</t>
  </si>
  <si>
    <t>CEOF</t>
  </si>
  <si>
    <t>Comissão de Economia, Orçamento e Finanças</t>
  </si>
  <si>
    <t>Odilon Aires (PMDB)</t>
  </si>
  <si>
    <t>Eliana Pedrosa (PFL)</t>
  </si>
  <si>
    <t>CDC</t>
  </si>
  <si>
    <t>Comissão de Defesa do Consumidor</t>
  </si>
  <si>
    <t>Érica Kokay</t>
  </si>
  <si>
    <t>Wilson Lima (PMDB</t>
  </si>
  <si>
    <t>Gim Argello (PMDB)</t>
  </si>
  <si>
    <t>CAF</t>
  </si>
  <si>
    <t>Comissão de Assuntos Fundiários</t>
  </si>
  <si>
    <t>José Edmar (PMDB)</t>
  </si>
  <si>
    <t>Izalci Lucas (PFL)</t>
  </si>
  <si>
    <t>CDESCTMA</t>
  </si>
  <si>
    <t>Comissão de Desenvolvimento Econômico Sustentável, Ciência, Tecnologia, Meio Ambiente e Turismo</t>
  </si>
  <si>
    <t>Chico Floresta (PT)</t>
  </si>
  <si>
    <t>Presidente (2007-2008)</t>
  </si>
  <si>
    <t>Vice (2007-2008)</t>
  </si>
  <si>
    <t>Érika Kokay (PT)</t>
  </si>
  <si>
    <t>Rogério Ulysses (PSB)</t>
  </si>
  <si>
    <t>Presidente (2009-2010)</t>
  </si>
  <si>
    <t>Vice (2009-2010)</t>
  </si>
  <si>
    <t>Cristiano Araújo (PTB)</t>
  </si>
  <si>
    <t>Bispo Renato (PR)</t>
  </si>
  <si>
    <t>CDESCTMAT</t>
  </si>
  <si>
    <t>Jaqueline Roriz (PSDB)</t>
  </si>
  <si>
    <t>Geraldo Naves (DEM)</t>
  </si>
  <si>
    <t>Presidente (2011-2012)</t>
  </si>
  <si>
    <t>Vice (2011-2012)</t>
  </si>
  <si>
    <t>Liliane Roriz (PRTB)</t>
  </si>
  <si>
    <t>Luzia de Paula (PPS)</t>
  </si>
  <si>
    <t>Rejane Pitanga (PT)</t>
  </si>
  <si>
    <t>Rôney Nemer (PMDB)</t>
  </si>
  <si>
    <t>Celina Leão (PDT)</t>
  </si>
  <si>
    <r>
      <t xml:space="preserve">Comissão de Educação, Saúde e Cultura
</t>
    </r>
    <r>
      <rPr>
        <i/>
        <u/>
        <sz val="12"/>
        <color theme="1"/>
        <rFont val="Arial"/>
        <family val="2"/>
      </rPr>
      <t xml:space="preserve">*antiga Comissão de Educação e Saúde, alterada pela </t>
    </r>
    <r>
      <rPr>
        <u/>
        <sz val="12"/>
        <color theme="1"/>
        <rFont val="Arial"/>
        <family val="2"/>
      </rPr>
      <t>Resolução 248 de 2011</t>
    </r>
    <r>
      <rPr>
        <i/>
        <u/>
        <sz val="12"/>
        <color theme="1"/>
        <rFont val="Arial"/>
        <family val="2"/>
      </rPr>
      <t xml:space="preserve">, publicada no DCL em 02/08/2011 </t>
    </r>
  </si>
  <si>
    <t>Washington Mesquita (PTB)</t>
  </si>
  <si>
    <t>Eliana Pedrosa (PPS)</t>
  </si>
  <si>
    <t>Presidente (2013-2014)</t>
  </si>
  <si>
    <t>Vice (2013-2014)</t>
  </si>
  <si>
    <t>Olair Francisco (PT do B)</t>
  </si>
  <si>
    <t>Comissão de Educação, Saúde e Cultura</t>
  </si>
  <si>
    <t>Evandro Garla (PRB)</t>
  </si>
  <si>
    <t>Presidente (2015-2016)</t>
  </si>
  <si>
    <t>Vice (2015-2016)</t>
  </si>
  <si>
    <t>Sandra Faraj (PR)</t>
  </si>
  <si>
    <t>Chico Leite (REDE)</t>
  </si>
  <si>
    <t>Luzia de Paula (PSB)</t>
  </si>
  <si>
    <t>Cristiano Araújo (PSD)</t>
  </si>
  <si>
    <t>Telma Rufino (PROS)</t>
  </si>
  <si>
    <t>Ricardo Vale (PT)</t>
  </si>
  <si>
    <t>CS</t>
  </si>
  <si>
    <t>Comissão de Segurança</t>
  </si>
  <si>
    <t>Robério Negreiros (PSD)</t>
  </si>
  <si>
    <t>Presidente (2017-2018)</t>
  </si>
  <si>
    <t>Vice (2017-2018)</t>
  </si>
  <si>
    <t>Prof. Reginaldo Veras (PDT)</t>
  </si>
  <si>
    <t>Juarezão (PSB)</t>
  </si>
  <si>
    <t>Lira (PHS)</t>
  </si>
  <si>
    <t>Presidente (2019-2020)</t>
  </si>
  <si>
    <t>Vice (2019-2020)</t>
  </si>
  <si>
    <t>Eduardo Pedrosa (União Brasil)</t>
  </si>
  <si>
    <t>Jaqueline Silva (sem partido)</t>
  </si>
  <si>
    <t>CFGTC</t>
  </si>
  <si>
    <t>Comissão de Fiscalização, Governança, Transparência e Controle</t>
  </si>
  <si>
    <t>Leandro Grass (PV)</t>
  </si>
  <si>
    <t>Presidente (2021-2022)</t>
  </si>
  <si>
    <r>
      <t xml:space="preserve">Comissão de Constituição e Justiça
</t>
    </r>
    <r>
      <rPr>
        <i/>
        <u/>
        <sz val="12"/>
        <color theme="1"/>
        <rFont val="Arial"/>
        <family val="2"/>
      </rPr>
      <t xml:space="preserve">*criada pela Resolução 19 de 1991, publicada no DCL em 18/06/1991 </t>
    </r>
  </si>
  <si>
    <t>Martins Machado (Republicanos)</t>
  </si>
  <si>
    <t>Arlete Sampaio (PT)</t>
  </si>
  <si>
    <t>Fernando Fernandes (PROS)</t>
  </si>
  <si>
    <t>Júlia Lucy (União Brasil)</t>
  </si>
  <si>
    <t>Daniel Donizet (PL)</t>
  </si>
  <si>
    <t>Presidente (2023-2024)</t>
  </si>
  <si>
    <t>Vice (2023-2024)</t>
  </si>
  <si>
    <t>Dayse Amarilio (PSB)</t>
  </si>
  <si>
    <t>Max Maciel (PSOL)</t>
  </si>
  <si>
    <t>Gabriel Magno (PT)</t>
  </si>
  <si>
    <t>Doutora Jane (Agir)</t>
  </si>
  <si>
    <t>Pastor Daniel de Castro (PP)</t>
  </si>
  <si>
    <t>Paula Belmonte (Cidadania)</t>
  </si>
  <si>
    <t>SOMATÓRIO</t>
  </si>
  <si>
    <t>DEPUTADAS QUE OCUPARAM CARGO DE PRESIDENTE DE COMISSÃO PERMANENTE</t>
  </si>
  <si>
    <t>27</t>
  </si>
  <si>
    <t>DEPUTADAS QUE OCUPARAM CARGO DE VICE-PRESIDENTE DE COMISSÃO PERMANENTE</t>
  </si>
  <si>
    <t>LEGISLATURAS EM QUE NENHUMA DEPUTADA OCUPOU CARGO DE PRESIDENTE OU VICE-PRESIDENTE DE COMISSÃO PERMANENTE</t>
  </si>
  <si>
    <t>1ª e 2ª</t>
  </si>
  <si>
    <t>LEGISLATURAS COM MAIOR NÚMERO DE DEPUTADAS OCUPANDO CARGO DE PRESIDENTE DE COMISSÃO PERMANENTE</t>
  </si>
  <si>
    <t>4ª, 6ª e 7ª</t>
  </si>
  <si>
    <t>LEGISLATURA COM MAIOR NÚMERO DE DEPUTADAS OCUPANDO CARGO DE PRESIDENTE OU VICE-PRESIDENTE DE COMISSÃO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</si>
</sst>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i/>
      <u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DF2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26A69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0" fontId="0" fillId="6" borderId="1" xfId="0" applyNumberForma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10" fontId="0" fillId="5" borderId="5" xfId="1" applyNumberFormat="1" applyFont="1" applyFill="1" applyBorder="1" applyAlignment="1">
      <alignment horizontal="center" vertical="center"/>
    </xf>
    <xf numFmtId="10" fontId="0" fillId="3" borderId="5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 wrapText="1"/>
    </xf>
    <xf numFmtId="0" fontId="6" fillId="0" borderId="6" xfId="0" applyFont="1" applyBorder="1" applyAlignment="1">
      <alignment horizontal="center"/>
    </xf>
    <xf numFmtId="0" fontId="7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10">
    <dxf>
      <alignment horizontal="center" vertical="center" textRotation="0" wrapText="1" indent="0" justifyLastLine="0" shrinkToFit="0" readingOrder="0"/>
      <border diagonalUp="0" diagonalDown="0">
        <left style="medium">
          <color rgb="FFCCCCCC"/>
        </left>
        <right/>
        <top style="medium">
          <color rgb="FFCCCCCC"/>
        </top>
        <bottom style="medium">
          <color rgb="FFCCCCCC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medium">
          <color rgb="FFCCCCCC"/>
        </right>
        <top style="medium">
          <color rgb="FFCCCCCC"/>
        </top>
        <bottom style="medium">
          <color rgb="FFCCCCCC"/>
        </bottom>
        <vertical/>
        <horizontal/>
      </border>
    </dxf>
    <dxf>
      <border outline="0">
        <top style="medium">
          <color rgb="FFCCCCCC"/>
        </top>
      </border>
    </dxf>
    <dxf>
      <border outline="0">
        <bottom style="medium">
          <color rgb="FFCCCCCC"/>
        </bottom>
      </border>
    </dxf>
    <dxf>
      <border outline="0">
        <left style="medium">
          <color rgb="FFCCCCCC"/>
        </left>
        <right style="medium">
          <color rgb="FFCCCCCC"/>
        </right>
        <top style="medium">
          <color rgb="FFCCCCCC"/>
        </top>
        <bottom style="medium">
          <color rgb="FFCCCCCC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medium">
          <color rgb="FFCCCCCC"/>
        </left>
        <right style="medium">
          <color rgb="FFCCCCCC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Partidos!$B$3:$B$45</c:f>
              <c:strCache>
                <c:ptCount val="43"/>
                <c:pt idx="0">
                  <c:v>Cidadania</c:v>
                </c:pt>
                <c:pt idx="1">
                  <c:v>NOVO</c:v>
                </c:pt>
                <c:pt idx="2">
                  <c:v>PCB</c:v>
                </c:pt>
                <c:pt idx="3">
                  <c:v>PDC</c:v>
                </c:pt>
                <c:pt idx="4">
                  <c:v>PDS</c:v>
                </c:pt>
                <c:pt idx="5">
                  <c:v>PEN</c:v>
                </c:pt>
                <c:pt idx="6">
                  <c:v>PODE</c:v>
                </c:pt>
                <c:pt idx="7">
                  <c:v>PRN</c:v>
                </c:pt>
                <c:pt idx="8">
                  <c:v>PRTB</c:v>
                </c:pt>
                <c:pt idx="9">
                  <c:v>PSL</c:v>
                </c:pt>
                <c:pt idx="10">
                  <c:v>PST</c:v>
                </c:pt>
                <c:pt idx="11">
                  <c:v>PT do B</c:v>
                </c:pt>
                <c:pt idx="12">
                  <c:v>Republicanos</c:v>
                </c:pt>
                <c:pt idx="13">
                  <c:v>União Brasil</c:v>
                </c:pt>
                <c:pt idx="14">
                  <c:v>Agir</c:v>
                </c:pt>
                <c:pt idx="15">
                  <c:v>PCdoB</c:v>
                </c:pt>
                <c:pt idx="16">
                  <c:v>PHS</c:v>
                </c:pt>
                <c:pt idx="17">
                  <c:v>PMN</c:v>
                </c:pt>
                <c:pt idx="18">
                  <c:v>PTC</c:v>
                </c:pt>
                <c:pt idx="19">
                  <c:v>PV</c:v>
                </c:pt>
                <c:pt idx="20">
                  <c:v>REDE</c:v>
                </c:pt>
                <c:pt idx="21">
                  <c:v>AVANTE</c:v>
                </c:pt>
                <c:pt idx="22">
                  <c:v>DEM</c:v>
                </c:pt>
                <c:pt idx="23">
                  <c:v>PPB</c:v>
                </c:pt>
                <c:pt idx="24">
                  <c:v>PROS</c:v>
                </c:pt>
                <c:pt idx="25">
                  <c:v>PRP</c:v>
                </c:pt>
                <c:pt idx="26">
                  <c:v>PSC</c:v>
                </c:pt>
                <c:pt idx="27">
                  <c:v>PSOL</c:v>
                </c:pt>
                <c:pt idx="28">
                  <c:v>PTR</c:v>
                </c:pt>
                <c:pt idx="29">
                  <c:v>PPS</c:v>
                </c:pt>
                <c:pt idx="30">
                  <c:v>PRB</c:v>
                </c:pt>
                <c:pt idx="31">
                  <c:v>PR</c:v>
                </c:pt>
                <c:pt idx="32">
                  <c:v>MDB</c:v>
                </c:pt>
                <c:pt idx="33">
                  <c:v>PFL</c:v>
                </c:pt>
                <c:pt idx="34">
                  <c:v>PSB</c:v>
                </c:pt>
                <c:pt idx="35">
                  <c:v>PSD</c:v>
                </c:pt>
                <c:pt idx="36">
                  <c:v>PSDB</c:v>
                </c:pt>
                <c:pt idx="37">
                  <c:v>PTB</c:v>
                </c:pt>
                <c:pt idx="38">
                  <c:v>PL</c:v>
                </c:pt>
                <c:pt idx="39">
                  <c:v>PDT</c:v>
                </c:pt>
                <c:pt idx="40">
                  <c:v>PP</c:v>
                </c:pt>
                <c:pt idx="41">
                  <c:v>PMDB</c:v>
                </c:pt>
                <c:pt idx="42">
                  <c:v>PT</c:v>
                </c:pt>
              </c:strCache>
            </c:strRef>
          </c:cat>
          <c:val>
            <c:numRef>
              <c:f>Partidos!$C$3:$C$45</c:f>
              <c:numCache>
                <c:formatCode>General</c:formatCode>
                <c:ptCount val="4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8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12</c:v>
                </c:pt>
                <c:pt idx="39">
                  <c:v>13</c:v>
                </c:pt>
                <c:pt idx="40">
                  <c:v>15</c:v>
                </c:pt>
                <c:pt idx="41">
                  <c:v>17</c:v>
                </c:pt>
                <c:pt idx="4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7-4CAC-AC21-CDA594E10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3189328"/>
        <c:axId val="1200515088"/>
      </c:barChart>
      <c:catAx>
        <c:axId val="125318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0515088"/>
        <c:crosses val="autoZero"/>
        <c:auto val="1"/>
        <c:lblAlgn val="ctr"/>
        <c:lblOffset val="100"/>
        <c:noMultiLvlLbl val="0"/>
      </c:catAx>
      <c:valAx>
        <c:axId val="12005150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53189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'Partidos por legislatura'!$A$5:$I$5</c:f>
              <c:strCache>
                <c:ptCount val="9"/>
                <c:pt idx="0">
                  <c:v>1ª legislatura</c:v>
                </c:pt>
                <c:pt idx="1">
                  <c:v>2ª legislatura</c:v>
                </c:pt>
                <c:pt idx="2">
                  <c:v>3ª legislatura</c:v>
                </c:pt>
                <c:pt idx="3">
                  <c:v>4ª legislatura</c:v>
                </c:pt>
                <c:pt idx="4">
                  <c:v>5ª legislatura</c:v>
                </c:pt>
                <c:pt idx="5">
                  <c:v>6ª legislatura</c:v>
                </c:pt>
                <c:pt idx="6">
                  <c:v>7ª legislatura</c:v>
                </c:pt>
                <c:pt idx="7">
                  <c:v>8ª legislatura</c:v>
                </c:pt>
                <c:pt idx="8">
                  <c:v>9ª legislatura</c:v>
                </c:pt>
              </c:strCache>
            </c:strRef>
          </c:cat>
          <c:val>
            <c:numRef>
              <c:f>'Partidos por legislatura'!$A$6:$I$6</c:f>
              <c:numCache>
                <c:formatCode>General</c:formatCode>
                <c:ptCount val="9"/>
                <c:pt idx="0">
                  <c:v>14</c:v>
                </c:pt>
                <c:pt idx="1">
                  <c:v>10</c:v>
                </c:pt>
                <c:pt idx="2">
                  <c:v>12</c:v>
                </c:pt>
                <c:pt idx="3">
                  <c:v>11</c:v>
                </c:pt>
                <c:pt idx="4">
                  <c:v>14</c:v>
                </c:pt>
                <c:pt idx="5">
                  <c:v>14</c:v>
                </c:pt>
                <c:pt idx="6">
                  <c:v>12</c:v>
                </c:pt>
                <c:pt idx="7">
                  <c:v>19</c:v>
                </c:pt>
                <c:pt idx="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9F-4CE0-B1C1-9A320CECA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3179120"/>
        <c:axId val="1250144320"/>
      </c:barChart>
      <c:catAx>
        <c:axId val="125317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144320"/>
        <c:crosses val="autoZero"/>
        <c:auto val="1"/>
        <c:lblAlgn val="ctr"/>
        <c:lblOffset val="100"/>
        <c:noMultiLvlLbl val="0"/>
      </c:catAx>
      <c:valAx>
        <c:axId val="12501443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531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200024</xdr:colOff>
      <xdr:row>11</xdr:row>
      <xdr:rowOff>195261</xdr:rowOff>
    </xdr:from>
    <xdr:to>
      <xdr:col>25</xdr:col>
      <xdr:colOff>19049</xdr:colOff>
      <xdr:row>44</xdr:row>
      <xdr:rowOff>171449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A0E3F1-CC6F-DA98-0141-94449B9723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247649</xdr:colOff>
      <xdr:row>7</xdr:row>
      <xdr:rowOff>185736</xdr:rowOff>
    </xdr:from>
    <xdr:to>
      <xdr:col>13</xdr:col>
      <xdr:colOff>771524</xdr:colOff>
      <xdr:row>28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A67830-D3AA-53F3-BE3F-F7E11C060E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435EE7-F454-426C-A003-E9DC2F449FBA}" name="Tabela3" displayName="Tabela3" ref="B29:C38" totalsRowShown="0">
  <autoFilter ref="B29:C38" xr:uid="{51435EE7-F454-426C-A003-E9DC2F449FBA}"/>
  <tableColumns count="2">
    <tableColumn id="1" xr3:uid="{CC058489-EE63-4944-AC02-D5C50BA782D7}" name="DEPUTADAS ELEITAS" dataDxfId="9"/>
    <tableColumn id="2" xr3:uid="{792640C8-415D-40B8-8763-4BD406B0DA9E}" name="18" dataDxfId="8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51261C-7C5B-41EF-A3BA-8AE67CE550A8}" name="Tabela5" displayName="Tabela5" ref="A9:B10" totalsRowShown="0">
  <autoFilter ref="A9:B10" xr:uid="{D751261C-7C5B-41EF-A3BA-8AE67CE550A8}"/>
  <tableColumns count="2">
    <tableColumn id="1" xr3:uid="{856DA1C8-4447-473F-A84C-4C5D154BDB80}" name="Coluna1" dataDxfId="7"/>
    <tableColumn id="2" xr3:uid="{D080B2E8-BFB8-43BC-B83A-9630FB0A8A40}" name="Coluna2" dataDxfId="6">
      <calculatedColumnFormula>P6+T7+X6+AF6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2FDF582-FF18-4E26-BAAF-C5F855E60A4C}" name="Tabela4" displayName="Tabela4" ref="C73:D77" totalsRowShown="0" headerRowDxfId="5" headerRowBorderDxfId="3" tableBorderDxfId="4" totalsRowBorderDxfId="2">
  <autoFilter ref="C73:D77" xr:uid="{F2FDF582-FF18-4E26-BAAF-C5F855E60A4C}"/>
  <tableColumns count="2">
    <tableColumn id="1" xr3:uid="{41F5352D-FD55-47E1-BFF2-EC85E81C904C}" name="DEPUTADAS QUE OCUPARAM CARGO DE PRESIDENTE DE COMISSÃO PERMANENTE" dataDxfId="1"/>
    <tableColumn id="2" xr3:uid="{4CBAB750-F9BC-4753-92D8-C5C7F955E726}" name="27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B3747-DF9B-4A75-801A-2D4F97D63C5A}">
  <dimension ref="B1:D45"/>
  <sheetViews>
    <sheetView tabSelected="1" topLeftCell="A61" workbookViewId="0">
      <selection sqref="A1:XFD1048576"/>
    </sheetView>
  </sheetViews>
  <sheetFormatPr defaultRowHeight="15" x14ac:dyDescent="0.25"/>
  <cols>
    <col min="1" max="1" width="9.140625" style="3"/>
    <col min="2" max="2" width="13.5703125" style="3" customWidth="1"/>
    <col min="3" max="16384" width="9.140625" style="3"/>
  </cols>
  <sheetData>
    <row r="1" spans="2:4" ht="15.75" thickBot="1" x14ac:dyDescent="0.3"/>
    <row r="2" spans="2:4" ht="30.75" thickBot="1" x14ac:dyDescent="0.3">
      <c r="B2" s="4" t="s">
        <v>55</v>
      </c>
      <c r="C2" s="4" t="s">
        <v>10</v>
      </c>
      <c r="D2" s="4" t="s">
        <v>11</v>
      </c>
    </row>
    <row r="3" spans="2:4" ht="15.75" thickBot="1" x14ac:dyDescent="0.3">
      <c r="B3" s="5" t="s">
        <v>12</v>
      </c>
      <c r="C3" s="5">
        <v>1</v>
      </c>
      <c r="D3" s="6">
        <v>4.5999999999999999E-3</v>
      </c>
    </row>
    <row r="4" spans="2:4" ht="15.75" thickBot="1" x14ac:dyDescent="0.3">
      <c r="B4" s="5" t="s">
        <v>13</v>
      </c>
      <c r="C4" s="5">
        <v>1</v>
      </c>
      <c r="D4" s="6">
        <v>4.5999999999999999E-3</v>
      </c>
    </row>
    <row r="5" spans="2:4" ht="15.75" thickBot="1" x14ac:dyDescent="0.3">
      <c r="B5" s="5" t="s">
        <v>14</v>
      </c>
      <c r="C5" s="5">
        <v>1</v>
      </c>
      <c r="D5" s="6">
        <v>4.5999999999999999E-3</v>
      </c>
    </row>
    <row r="6" spans="2:4" ht="15.75" thickBot="1" x14ac:dyDescent="0.3">
      <c r="B6" s="5" t="s">
        <v>15</v>
      </c>
      <c r="C6" s="5">
        <v>1</v>
      </c>
      <c r="D6" s="6">
        <v>4.5999999999999999E-3</v>
      </c>
    </row>
    <row r="7" spans="2:4" ht="15.75" thickBot="1" x14ac:dyDescent="0.3">
      <c r="B7" s="5" t="s">
        <v>16</v>
      </c>
      <c r="C7" s="5">
        <v>1</v>
      </c>
      <c r="D7" s="6">
        <v>4.5999999999999999E-3</v>
      </c>
    </row>
    <row r="8" spans="2:4" ht="15.75" thickBot="1" x14ac:dyDescent="0.3">
      <c r="B8" s="5" t="s">
        <v>17</v>
      </c>
      <c r="C8" s="5">
        <v>1</v>
      </c>
      <c r="D8" s="6">
        <v>4.5999999999999999E-3</v>
      </c>
    </row>
    <row r="9" spans="2:4" ht="15.75" thickBot="1" x14ac:dyDescent="0.3">
      <c r="B9" s="5" t="s">
        <v>18</v>
      </c>
      <c r="C9" s="5">
        <v>1</v>
      </c>
      <c r="D9" s="6">
        <v>4.5999999999999999E-3</v>
      </c>
    </row>
    <row r="10" spans="2:4" ht="15.75" thickBot="1" x14ac:dyDescent="0.3">
      <c r="B10" s="5" t="s">
        <v>19</v>
      </c>
      <c r="C10" s="5">
        <v>1</v>
      </c>
      <c r="D10" s="6">
        <v>4.5999999999999999E-3</v>
      </c>
    </row>
    <row r="11" spans="2:4" ht="15.75" thickBot="1" x14ac:dyDescent="0.3">
      <c r="B11" s="5" t="s">
        <v>20</v>
      </c>
      <c r="C11" s="5">
        <v>1</v>
      </c>
      <c r="D11" s="6">
        <v>4.5999999999999999E-3</v>
      </c>
    </row>
    <row r="12" spans="2:4" ht="15.75" thickBot="1" x14ac:dyDescent="0.3">
      <c r="B12" s="5" t="s">
        <v>21</v>
      </c>
      <c r="C12" s="5">
        <v>1</v>
      </c>
      <c r="D12" s="6">
        <v>4.5999999999999999E-3</v>
      </c>
    </row>
    <row r="13" spans="2:4" ht="15.75" thickBot="1" x14ac:dyDescent="0.3">
      <c r="B13" s="5" t="s">
        <v>22</v>
      </c>
      <c r="C13" s="5">
        <v>1</v>
      </c>
      <c r="D13" s="6">
        <v>4.5999999999999999E-3</v>
      </c>
    </row>
    <row r="14" spans="2:4" ht="15.75" thickBot="1" x14ac:dyDescent="0.3">
      <c r="B14" s="5" t="s">
        <v>23</v>
      </c>
      <c r="C14" s="5">
        <v>1</v>
      </c>
      <c r="D14" s="6">
        <v>4.5999999999999999E-3</v>
      </c>
    </row>
    <row r="15" spans="2:4" ht="15.75" thickBot="1" x14ac:dyDescent="0.3">
      <c r="B15" s="5" t="s">
        <v>24</v>
      </c>
      <c r="C15" s="5">
        <v>1</v>
      </c>
      <c r="D15" s="6">
        <v>4.5999999999999999E-3</v>
      </c>
    </row>
    <row r="16" spans="2:4" ht="15.75" thickBot="1" x14ac:dyDescent="0.3">
      <c r="B16" s="5" t="s">
        <v>25</v>
      </c>
      <c r="C16" s="5">
        <v>1</v>
      </c>
      <c r="D16" s="6">
        <v>4.5999999999999999E-3</v>
      </c>
    </row>
    <row r="17" spans="2:4" ht="15.75" thickBot="1" x14ac:dyDescent="0.3">
      <c r="B17" s="5" t="s">
        <v>26</v>
      </c>
      <c r="C17" s="5">
        <v>2</v>
      </c>
      <c r="D17" s="6">
        <v>9.2999999999999992E-3</v>
      </c>
    </row>
    <row r="18" spans="2:4" ht="15.75" thickBot="1" x14ac:dyDescent="0.3">
      <c r="B18" s="5" t="s">
        <v>27</v>
      </c>
      <c r="C18" s="5">
        <v>2</v>
      </c>
      <c r="D18" s="6">
        <v>9.2999999999999992E-3</v>
      </c>
    </row>
    <row r="19" spans="2:4" ht="15.75" thickBot="1" x14ac:dyDescent="0.3">
      <c r="B19" s="5" t="s">
        <v>28</v>
      </c>
      <c r="C19" s="5">
        <v>2</v>
      </c>
      <c r="D19" s="6">
        <v>9.2999999999999992E-3</v>
      </c>
    </row>
    <row r="20" spans="2:4" ht="15.75" thickBot="1" x14ac:dyDescent="0.3">
      <c r="B20" s="5" t="s">
        <v>29</v>
      </c>
      <c r="C20" s="5">
        <v>2</v>
      </c>
      <c r="D20" s="6">
        <v>9.2999999999999992E-3</v>
      </c>
    </row>
    <row r="21" spans="2:4" ht="15.75" thickBot="1" x14ac:dyDescent="0.3">
      <c r="B21" s="5" t="s">
        <v>30</v>
      </c>
      <c r="C21" s="5">
        <v>2</v>
      </c>
      <c r="D21" s="6">
        <v>9.2999999999999992E-3</v>
      </c>
    </row>
    <row r="22" spans="2:4" ht="15.75" thickBot="1" x14ac:dyDescent="0.3">
      <c r="B22" s="5" t="s">
        <v>31</v>
      </c>
      <c r="C22" s="5">
        <v>2</v>
      </c>
      <c r="D22" s="6">
        <v>9.2999999999999992E-3</v>
      </c>
    </row>
    <row r="23" spans="2:4" ht="15.75" thickBot="1" x14ac:dyDescent="0.3">
      <c r="B23" s="5" t="s">
        <v>32</v>
      </c>
      <c r="C23" s="5">
        <v>2</v>
      </c>
      <c r="D23" s="6">
        <v>9.2999999999999992E-3</v>
      </c>
    </row>
    <row r="24" spans="2:4" ht="15.75" thickBot="1" x14ac:dyDescent="0.3">
      <c r="B24" s="5" t="s">
        <v>33</v>
      </c>
      <c r="C24" s="5">
        <v>3</v>
      </c>
      <c r="D24" s="6">
        <v>1.3899999999999999E-2</v>
      </c>
    </row>
    <row r="25" spans="2:4" ht="15.75" thickBot="1" x14ac:dyDescent="0.3">
      <c r="B25" s="5" t="s">
        <v>34</v>
      </c>
      <c r="C25" s="5">
        <v>3</v>
      </c>
      <c r="D25" s="6">
        <v>1.3899999999999999E-2</v>
      </c>
    </row>
    <row r="26" spans="2:4" ht="15.75" thickBot="1" x14ac:dyDescent="0.3">
      <c r="B26" s="5" t="s">
        <v>35</v>
      </c>
      <c r="C26" s="5">
        <v>3</v>
      </c>
      <c r="D26" s="6">
        <v>1.3899999999999999E-2</v>
      </c>
    </row>
    <row r="27" spans="2:4" ht="15.75" thickBot="1" x14ac:dyDescent="0.3">
      <c r="B27" s="5" t="s">
        <v>36</v>
      </c>
      <c r="C27" s="5">
        <v>3</v>
      </c>
      <c r="D27" s="6">
        <v>1.3899999999999999E-2</v>
      </c>
    </row>
    <row r="28" spans="2:4" ht="15.75" thickBot="1" x14ac:dyDescent="0.3">
      <c r="B28" s="5" t="s">
        <v>37</v>
      </c>
      <c r="C28" s="5">
        <v>3</v>
      </c>
      <c r="D28" s="6">
        <v>1.3899999999999999E-2</v>
      </c>
    </row>
    <row r="29" spans="2:4" ht="15.75" thickBot="1" x14ac:dyDescent="0.3">
      <c r="B29" s="5" t="s">
        <v>38</v>
      </c>
      <c r="C29" s="5">
        <v>3</v>
      </c>
      <c r="D29" s="6">
        <v>1.3899999999999999E-2</v>
      </c>
    </row>
    <row r="30" spans="2:4" ht="15.75" thickBot="1" x14ac:dyDescent="0.3">
      <c r="B30" s="5" t="s">
        <v>39</v>
      </c>
      <c r="C30" s="5">
        <v>3</v>
      </c>
      <c r="D30" s="6">
        <v>1.3899999999999999E-2</v>
      </c>
    </row>
    <row r="31" spans="2:4" ht="15.75" thickBot="1" x14ac:dyDescent="0.3">
      <c r="B31" s="5" t="s">
        <v>40</v>
      </c>
      <c r="C31" s="5">
        <v>4</v>
      </c>
      <c r="D31" s="6">
        <v>1.8499999999999999E-2</v>
      </c>
    </row>
    <row r="32" spans="2:4" ht="15.75" thickBot="1" x14ac:dyDescent="0.3">
      <c r="B32" s="5" t="s">
        <v>41</v>
      </c>
      <c r="C32" s="5">
        <v>5</v>
      </c>
      <c r="D32" s="6">
        <v>2.3099999999999999E-2</v>
      </c>
    </row>
    <row r="33" spans="2:4" ht="15.75" thickBot="1" x14ac:dyDescent="0.3">
      <c r="B33" s="5" t="s">
        <v>42</v>
      </c>
      <c r="C33" s="5">
        <v>5</v>
      </c>
      <c r="D33" s="6">
        <v>2.3099999999999999E-2</v>
      </c>
    </row>
    <row r="34" spans="2:4" ht="15.75" thickBot="1" x14ac:dyDescent="0.3">
      <c r="B34" s="5" t="s">
        <v>43</v>
      </c>
      <c r="C34" s="5">
        <v>6</v>
      </c>
      <c r="D34" s="6">
        <v>2.7799999999999998E-2</v>
      </c>
    </row>
    <row r="35" spans="2:4" ht="15.75" thickBot="1" x14ac:dyDescent="0.3">
      <c r="B35" s="5" t="s">
        <v>44</v>
      </c>
      <c r="C35" s="5">
        <v>7</v>
      </c>
      <c r="D35" s="6">
        <v>3.2399999999999998E-2</v>
      </c>
    </row>
    <row r="36" spans="2:4" ht="15.75" thickBot="1" x14ac:dyDescent="0.3">
      <c r="B36" s="5" t="s">
        <v>45</v>
      </c>
      <c r="C36" s="5">
        <v>8</v>
      </c>
      <c r="D36" s="6">
        <v>3.6999999999999998E-2</v>
      </c>
    </row>
    <row r="37" spans="2:4" ht="15.75" thickBot="1" x14ac:dyDescent="0.3">
      <c r="B37" s="5" t="s">
        <v>46</v>
      </c>
      <c r="C37" s="5">
        <v>8</v>
      </c>
      <c r="D37" s="6">
        <v>3.6999999999999998E-2</v>
      </c>
    </row>
    <row r="38" spans="2:4" ht="15.75" thickBot="1" x14ac:dyDescent="0.3">
      <c r="B38" s="5" t="s">
        <v>47</v>
      </c>
      <c r="C38" s="5">
        <v>9</v>
      </c>
      <c r="D38" s="6">
        <v>4.1700000000000001E-2</v>
      </c>
    </row>
    <row r="39" spans="2:4" ht="15.75" thickBot="1" x14ac:dyDescent="0.3">
      <c r="B39" s="5" t="s">
        <v>48</v>
      </c>
      <c r="C39" s="5">
        <v>9</v>
      </c>
      <c r="D39" s="6">
        <v>4.1700000000000001E-2</v>
      </c>
    </row>
    <row r="40" spans="2:4" ht="15.75" thickBot="1" x14ac:dyDescent="0.3">
      <c r="B40" s="5" t="s">
        <v>49</v>
      </c>
      <c r="C40" s="5">
        <v>9</v>
      </c>
      <c r="D40" s="6">
        <v>4.1700000000000001E-2</v>
      </c>
    </row>
    <row r="41" spans="2:4" ht="15.75" thickBot="1" x14ac:dyDescent="0.3">
      <c r="B41" s="5" t="s">
        <v>50</v>
      </c>
      <c r="C41" s="5">
        <v>12</v>
      </c>
      <c r="D41" s="6">
        <v>5.5599999999999997E-2</v>
      </c>
    </row>
    <row r="42" spans="2:4" ht="15.75" thickBot="1" x14ac:dyDescent="0.3">
      <c r="B42" s="5" t="s">
        <v>51</v>
      </c>
      <c r="C42" s="5">
        <v>13</v>
      </c>
      <c r="D42" s="6">
        <v>6.0199999999999997E-2</v>
      </c>
    </row>
    <row r="43" spans="2:4" ht="15.75" thickBot="1" x14ac:dyDescent="0.3">
      <c r="B43" s="5" t="s">
        <v>52</v>
      </c>
      <c r="C43" s="5">
        <v>15</v>
      </c>
      <c r="D43" s="6">
        <v>6.9400000000000003E-2</v>
      </c>
    </row>
    <row r="44" spans="2:4" ht="15.75" thickBot="1" x14ac:dyDescent="0.3">
      <c r="B44" s="5" t="s">
        <v>53</v>
      </c>
      <c r="C44" s="5">
        <v>17</v>
      </c>
      <c r="D44" s="6">
        <v>7.8700000000000006E-2</v>
      </c>
    </row>
    <row r="45" spans="2:4" ht="15.75" thickBot="1" x14ac:dyDescent="0.3">
      <c r="B45" s="5" t="s">
        <v>54</v>
      </c>
      <c r="C45" s="5">
        <v>40</v>
      </c>
      <c r="D45" s="6">
        <v>0.1852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89A7-59CD-420A-B74C-0FA683BB976C}">
  <dimension ref="A3:I6"/>
  <sheetViews>
    <sheetView workbookViewId="0">
      <selection activeCell="N39" sqref="N39"/>
    </sheetView>
  </sheetViews>
  <sheetFormatPr defaultColWidth="13.85546875" defaultRowHeight="15" x14ac:dyDescent="0.25"/>
  <cols>
    <col min="1" max="16384" width="13.85546875" style="3"/>
  </cols>
  <sheetData>
    <row r="3" spans="1:9" ht="15.75" thickBot="1" x14ac:dyDescent="0.3"/>
    <row r="4" spans="1:9" ht="15.75" thickBot="1" x14ac:dyDescent="0.3">
      <c r="A4" s="7" t="s">
        <v>0</v>
      </c>
      <c r="B4" s="8"/>
      <c r="C4" s="8"/>
      <c r="D4" s="8"/>
      <c r="E4" s="8"/>
      <c r="F4" s="8"/>
      <c r="G4" s="8"/>
      <c r="H4" s="8"/>
      <c r="I4" s="9"/>
    </row>
    <row r="5" spans="1:9" ht="15.75" thickBot="1" x14ac:dyDescent="0.3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</row>
    <row r="6" spans="1:9" ht="15.75" thickBot="1" x14ac:dyDescent="0.3">
      <c r="A6" s="2">
        <v>14</v>
      </c>
      <c r="B6" s="2">
        <v>10</v>
      </c>
      <c r="C6" s="2">
        <v>12</v>
      </c>
      <c r="D6" s="2">
        <v>11</v>
      </c>
      <c r="E6" s="2">
        <v>14</v>
      </c>
      <c r="F6" s="2">
        <v>14</v>
      </c>
      <c r="G6" s="2">
        <v>12</v>
      </c>
      <c r="H6" s="2">
        <v>19</v>
      </c>
      <c r="I6" s="2">
        <v>13</v>
      </c>
    </row>
  </sheetData>
  <mergeCells count="1">
    <mergeCell ref="A4:I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76A53-67B9-4D99-B59A-C7684658AEFF}">
  <dimension ref="A1:O39"/>
  <sheetViews>
    <sheetView workbookViewId="0">
      <selection sqref="A1:XFD1048576"/>
    </sheetView>
  </sheetViews>
  <sheetFormatPr defaultColWidth="22" defaultRowHeight="15" x14ac:dyDescent="0.25"/>
  <cols>
    <col min="1" max="1" width="23.140625" style="3" bestFit="1" customWidth="1"/>
    <col min="2" max="2" width="26.42578125" style="3" bestFit="1" customWidth="1"/>
    <col min="3" max="3" width="32.5703125" style="3" bestFit="1" customWidth="1"/>
    <col min="4" max="4" width="20.140625" style="3" bestFit="1" customWidth="1"/>
    <col min="5" max="5" width="16.85546875" style="3" bestFit="1" customWidth="1"/>
    <col min="6" max="6" width="14.5703125" style="3" bestFit="1" customWidth="1"/>
    <col min="7" max="16384" width="22" style="3"/>
  </cols>
  <sheetData>
    <row r="1" spans="1:15" ht="15.75" thickBot="1" x14ac:dyDescent="0.3"/>
    <row r="2" spans="1:15" s="13" customFormat="1" ht="32.25" thickBot="1" x14ac:dyDescent="0.3">
      <c r="A2" s="10"/>
      <c r="B2" s="11" t="s">
        <v>56</v>
      </c>
      <c r="C2" s="12" t="s">
        <v>57</v>
      </c>
      <c r="D2" s="11" t="s">
        <v>58</v>
      </c>
      <c r="E2" s="12" t="s">
        <v>59</v>
      </c>
      <c r="F2" s="11" t="s">
        <v>60</v>
      </c>
      <c r="G2" s="12" t="s">
        <v>61</v>
      </c>
      <c r="H2" s="11" t="s">
        <v>62</v>
      </c>
      <c r="I2" s="12" t="s">
        <v>63</v>
      </c>
      <c r="J2" s="11" t="s">
        <v>64</v>
      </c>
      <c r="K2" s="12" t="s">
        <v>65</v>
      </c>
      <c r="M2" s="14" t="s">
        <v>66</v>
      </c>
      <c r="N2" s="14" t="s">
        <v>10</v>
      </c>
      <c r="O2" s="14" t="s">
        <v>11</v>
      </c>
    </row>
    <row r="3" spans="1:15" ht="15.75" thickBot="1" x14ac:dyDescent="0.3">
      <c r="A3" s="15"/>
      <c r="B3" s="16"/>
      <c r="C3" s="17"/>
      <c r="D3" s="16"/>
      <c r="E3" s="18" t="s">
        <v>67</v>
      </c>
      <c r="F3" s="16"/>
      <c r="G3" s="18" t="s">
        <v>67</v>
      </c>
      <c r="H3" s="16"/>
      <c r="I3" s="18" t="s">
        <v>67</v>
      </c>
      <c r="J3" s="19"/>
      <c r="K3" s="18">
        <v>3</v>
      </c>
      <c r="M3" s="20" t="s">
        <v>12</v>
      </c>
      <c r="N3" s="20">
        <v>1</v>
      </c>
      <c r="O3" s="21">
        <v>3.0300000000000001E-2</v>
      </c>
    </row>
    <row r="4" spans="1:15" ht="30.75" thickBot="1" x14ac:dyDescent="0.3">
      <c r="A4" s="15"/>
      <c r="B4" s="16"/>
      <c r="C4" s="17"/>
      <c r="D4" s="16"/>
      <c r="E4" s="18" t="s">
        <v>68</v>
      </c>
      <c r="F4" s="19" t="s">
        <v>68</v>
      </c>
      <c r="G4" s="18" t="s">
        <v>68</v>
      </c>
      <c r="H4" s="16"/>
      <c r="I4" s="17"/>
      <c r="J4" s="16"/>
      <c r="K4" s="17">
        <v>3</v>
      </c>
      <c r="M4" s="20" t="s">
        <v>69</v>
      </c>
      <c r="N4" s="20">
        <v>1</v>
      </c>
      <c r="O4" s="21">
        <v>3.0300000000000001E-2</v>
      </c>
    </row>
    <row r="5" spans="1:15" ht="15.75" thickBot="1" x14ac:dyDescent="0.3">
      <c r="A5" s="15"/>
      <c r="B5" s="19" t="s">
        <v>70</v>
      </c>
      <c r="C5" s="18" t="s">
        <v>70</v>
      </c>
      <c r="D5" s="19" t="s">
        <v>71</v>
      </c>
      <c r="E5" s="17"/>
      <c r="F5" s="16"/>
      <c r="G5" s="17"/>
      <c r="H5" s="16"/>
      <c r="I5" s="17"/>
      <c r="J5" s="16"/>
      <c r="K5" s="18">
        <v>3</v>
      </c>
      <c r="M5" s="20" t="s">
        <v>13</v>
      </c>
      <c r="N5" s="20">
        <v>1</v>
      </c>
      <c r="O5" s="21">
        <v>3.0300000000000001E-2</v>
      </c>
    </row>
    <row r="6" spans="1:15" ht="45.75" thickBot="1" x14ac:dyDescent="0.3">
      <c r="A6" s="15"/>
      <c r="B6" s="16"/>
      <c r="C6" s="17"/>
      <c r="D6" s="19" t="s">
        <v>72</v>
      </c>
      <c r="E6" s="18" t="s">
        <v>72</v>
      </c>
      <c r="F6" s="16"/>
      <c r="G6" s="17"/>
      <c r="H6" s="16"/>
      <c r="I6" s="17"/>
      <c r="J6" s="19"/>
      <c r="K6" s="18">
        <v>2</v>
      </c>
      <c r="M6" s="20" t="s">
        <v>73</v>
      </c>
      <c r="N6" s="20">
        <v>1</v>
      </c>
      <c r="O6" s="21">
        <v>3.0300000000000001E-2</v>
      </c>
    </row>
    <row r="7" spans="1:15" ht="15.75" thickBot="1" x14ac:dyDescent="0.3">
      <c r="A7" s="15"/>
      <c r="B7" s="16"/>
      <c r="C7" s="17"/>
      <c r="D7" s="16"/>
      <c r="E7" s="17"/>
      <c r="F7" s="16"/>
      <c r="G7" s="18" t="s">
        <v>74</v>
      </c>
      <c r="H7" s="19" t="s">
        <v>74</v>
      </c>
      <c r="I7" s="17"/>
      <c r="J7" s="19"/>
      <c r="K7" s="18">
        <v>2</v>
      </c>
      <c r="M7" s="20" t="s">
        <v>75</v>
      </c>
      <c r="N7" s="20">
        <v>1</v>
      </c>
      <c r="O7" s="21">
        <v>3.0300000000000001E-2</v>
      </c>
    </row>
    <row r="8" spans="1:15" ht="30.75" thickBot="1" x14ac:dyDescent="0.3">
      <c r="A8" s="15"/>
      <c r="B8" s="16"/>
      <c r="C8" s="17"/>
      <c r="D8" s="16"/>
      <c r="E8" s="18" t="s">
        <v>76</v>
      </c>
      <c r="F8" s="19" t="s">
        <v>77</v>
      </c>
      <c r="G8" s="17"/>
      <c r="H8" s="16"/>
      <c r="I8" s="17"/>
      <c r="J8" s="16"/>
      <c r="K8" s="17">
        <v>2</v>
      </c>
      <c r="M8" s="20" t="s">
        <v>78</v>
      </c>
      <c r="N8" s="20">
        <v>1</v>
      </c>
      <c r="O8" s="21">
        <v>3.0300000000000001E-2</v>
      </c>
    </row>
    <row r="9" spans="1:15" ht="30.75" thickBot="1" x14ac:dyDescent="0.3">
      <c r="A9" s="15"/>
      <c r="B9" s="16"/>
      <c r="C9" s="17"/>
      <c r="D9" s="19" t="s">
        <v>79</v>
      </c>
      <c r="E9" s="18" t="s">
        <v>79</v>
      </c>
      <c r="F9" s="16"/>
      <c r="G9" s="17"/>
      <c r="H9" s="16"/>
      <c r="I9" s="17"/>
      <c r="J9" s="16"/>
      <c r="K9" s="17">
        <v>2</v>
      </c>
      <c r="M9" s="20" t="s">
        <v>80</v>
      </c>
      <c r="N9" s="20">
        <v>1</v>
      </c>
      <c r="O9" s="21">
        <v>3.0300000000000001E-2</v>
      </c>
    </row>
    <row r="10" spans="1:15" ht="30.75" thickBot="1" x14ac:dyDescent="0.3">
      <c r="A10" s="15"/>
      <c r="B10" s="16"/>
      <c r="C10" s="17"/>
      <c r="D10" s="16"/>
      <c r="E10" s="17"/>
      <c r="F10" s="16"/>
      <c r="G10" s="18"/>
      <c r="H10" s="16"/>
      <c r="I10" s="18" t="s">
        <v>81</v>
      </c>
      <c r="J10" s="19" t="s">
        <v>81</v>
      </c>
      <c r="K10" s="18">
        <v>2</v>
      </c>
      <c r="M10" s="20" t="s">
        <v>82</v>
      </c>
      <c r="N10" s="20">
        <v>1</v>
      </c>
      <c r="O10" s="21">
        <v>3.0300000000000001E-2</v>
      </c>
    </row>
    <row r="11" spans="1:15" ht="45.75" thickBot="1" x14ac:dyDescent="0.3">
      <c r="A11" s="15"/>
      <c r="B11" s="16"/>
      <c r="C11" s="17"/>
      <c r="D11" s="16"/>
      <c r="E11" s="17"/>
      <c r="F11" s="16"/>
      <c r="G11" s="18" t="s">
        <v>83</v>
      </c>
      <c r="H11" s="19" t="s">
        <v>83</v>
      </c>
      <c r="I11" s="17"/>
      <c r="J11" s="16"/>
      <c r="K11" s="18">
        <v>2</v>
      </c>
      <c r="M11" s="20" t="s">
        <v>84</v>
      </c>
      <c r="N11" s="20">
        <v>1</v>
      </c>
      <c r="O11" s="21">
        <v>3.0300000000000001E-2</v>
      </c>
    </row>
    <row r="12" spans="1:15" ht="15.75" thickBot="1" x14ac:dyDescent="0.3">
      <c r="A12" s="15"/>
      <c r="B12" s="16"/>
      <c r="C12" s="18" t="s">
        <v>85</v>
      </c>
      <c r="D12" s="19" t="s">
        <v>86</v>
      </c>
      <c r="E12" s="17"/>
      <c r="F12" s="16"/>
      <c r="G12" s="17"/>
      <c r="H12" s="16"/>
      <c r="I12" s="17"/>
      <c r="J12" s="16"/>
      <c r="K12" s="18">
        <v>2</v>
      </c>
      <c r="M12" s="20" t="s">
        <v>49</v>
      </c>
      <c r="N12" s="20">
        <v>1</v>
      </c>
      <c r="O12" s="21">
        <v>3.0300000000000001E-2</v>
      </c>
    </row>
    <row r="13" spans="1:15" ht="30.75" thickBot="1" x14ac:dyDescent="0.3">
      <c r="A13" s="15"/>
      <c r="B13" s="16"/>
      <c r="C13" s="17"/>
      <c r="D13" s="16"/>
      <c r="E13" s="17"/>
      <c r="F13" s="16"/>
      <c r="G13" s="17"/>
      <c r="H13" s="16"/>
      <c r="I13" s="17"/>
      <c r="J13" s="19" t="s">
        <v>87</v>
      </c>
      <c r="K13" s="17">
        <v>1</v>
      </c>
      <c r="M13" s="20" t="s">
        <v>88</v>
      </c>
      <c r="N13" s="20">
        <v>1</v>
      </c>
      <c r="O13" s="21">
        <v>3.0300000000000001E-2</v>
      </c>
    </row>
    <row r="14" spans="1:15" ht="15.75" thickBot="1" x14ac:dyDescent="0.3">
      <c r="A14" s="15"/>
      <c r="B14" s="16"/>
      <c r="C14" s="17"/>
      <c r="D14" s="16"/>
      <c r="E14" s="17"/>
      <c r="F14" s="16"/>
      <c r="G14" s="17"/>
      <c r="H14" s="16"/>
      <c r="I14" s="17"/>
      <c r="J14" s="19" t="s">
        <v>89</v>
      </c>
      <c r="K14" s="17">
        <v>1</v>
      </c>
      <c r="M14" s="20" t="s">
        <v>26</v>
      </c>
      <c r="N14" s="20">
        <v>2</v>
      </c>
      <c r="O14" s="21">
        <v>6.0600000000000001E-2</v>
      </c>
    </row>
    <row r="15" spans="1:15" ht="60.75" thickBot="1" x14ac:dyDescent="0.3">
      <c r="A15" s="15"/>
      <c r="B15" s="16"/>
      <c r="C15" s="17"/>
      <c r="D15" s="16"/>
      <c r="E15" s="17"/>
      <c r="F15" s="19" t="s">
        <v>90</v>
      </c>
      <c r="G15" s="18"/>
      <c r="H15" s="16"/>
      <c r="I15" s="17"/>
      <c r="J15" s="16"/>
      <c r="K15" s="18">
        <v>1</v>
      </c>
      <c r="M15" s="20" t="s">
        <v>91</v>
      </c>
      <c r="N15" s="20">
        <v>2</v>
      </c>
      <c r="O15" s="21">
        <v>6.0600000000000001E-2</v>
      </c>
    </row>
    <row r="16" spans="1:15" ht="45.75" thickBot="1" x14ac:dyDescent="0.3">
      <c r="A16" s="15"/>
      <c r="B16" s="16"/>
      <c r="C16" s="17"/>
      <c r="D16" s="16"/>
      <c r="E16" s="17"/>
      <c r="F16" s="16"/>
      <c r="G16" s="17"/>
      <c r="H16" s="16"/>
      <c r="I16" s="18" t="s">
        <v>92</v>
      </c>
      <c r="J16" s="16"/>
      <c r="K16" s="18">
        <v>1</v>
      </c>
      <c r="M16" s="20" t="s">
        <v>93</v>
      </c>
      <c r="N16" s="20">
        <v>2</v>
      </c>
      <c r="O16" s="21">
        <v>6.0600000000000001E-2</v>
      </c>
    </row>
    <row r="17" spans="1:15" ht="30.75" thickBot="1" x14ac:dyDescent="0.3">
      <c r="A17" s="15"/>
      <c r="B17" s="16"/>
      <c r="C17" s="17"/>
      <c r="D17" s="16"/>
      <c r="E17" s="17"/>
      <c r="F17" s="16"/>
      <c r="G17" s="17"/>
      <c r="H17" s="19" t="s">
        <v>94</v>
      </c>
      <c r="I17" s="17"/>
      <c r="J17" s="16"/>
      <c r="K17" s="18">
        <v>1</v>
      </c>
      <c r="M17" s="20" t="s">
        <v>95</v>
      </c>
      <c r="N17" s="20">
        <v>2</v>
      </c>
      <c r="O17" s="21">
        <v>6.0600000000000001E-2</v>
      </c>
    </row>
    <row r="18" spans="1:15" ht="30.75" thickBot="1" x14ac:dyDescent="0.3">
      <c r="A18" s="15"/>
      <c r="B18" s="19" t="s">
        <v>96</v>
      </c>
      <c r="C18" s="17"/>
      <c r="D18" s="16"/>
      <c r="E18" s="17"/>
      <c r="F18" s="16"/>
      <c r="G18" s="17"/>
      <c r="H18" s="16"/>
      <c r="I18" s="17"/>
      <c r="J18" s="16"/>
      <c r="K18" s="18">
        <v>1</v>
      </c>
      <c r="M18" s="20" t="s">
        <v>97</v>
      </c>
      <c r="N18" s="20">
        <v>4</v>
      </c>
      <c r="O18" s="21">
        <v>0.1212</v>
      </c>
    </row>
    <row r="19" spans="1:15" ht="30.75" thickBot="1" x14ac:dyDescent="0.3">
      <c r="A19" s="15"/>
      <c r="B19" s="16"/>
      <c r="C19" s="17"/>
      <c r="D19" s="16"/>
      <c r="E19" s="17"/>
      <c r="F19" s="16"/>
      <c r="G19" s="17"/>
      <c r="H19" s="16"/>
      <c r="I19" s="17"/>
      <c r="J19" s="19" t="s">
        <v>98</v>
      </c>
      <c r="K19" s="18">
        <v>1</v>
      </c>
      <c r="M19" s="20" t="s">
        <v>99</v>
      </c>
      <c r="N19" s="20">
        <v>10</v>
      </c>
      <c r="O19" s="21">
        <v>0.30299999999999999</v>
      </c>
    </row>
    <row r="20" spans="1:15" ht="15.75" thickBot="1" x14ac:dyDescent="0.3">
      <c r="A20" s="15"/>
      <c r="B20" s="19" t="s">
        <v>100</v>
      </c>
      <c r="C20" s="17"/>
      <c r="D20" s="16"/>
      <c r="E20" s="17"/>
      <c r="F20" s="16"/>
      <c r="G20" s="17"/>
      <c r="H20" s="16"/>
      <c r="I20" s="17"/>
      <c r="J20" s="19"/>
      <c r="K20" s="18">
        <v>1</v>
      </c>
      <c r="M20" s="20" t="s">
        <v>101</v>
      </c>
      <c r="N20" s="20">
        <v>33</v>
      </c>
      <c r="O20" s="21">
        <v>1</v>
      </c>
    </row>
    <row r="21" spans="1:15" x14ac:dyDescent="0.25">
      <c r="A21" s="15"/>
      <c r="B21" s="16"/>
      <c r="C21" s="18"/>
      <c r="D21" s="16"/>
      <c r="E21" s="17"/>
      <c r="F21" s="16"/>
      <c r="G21" s="18"/>
      <c r="H21" s="19" t="s">
        <v>102</v>
      </c>
      <c r="I21" s="18"/>
      <c r="J21" s="19"/>
      <c r="K21" s="18">
        <v>1</v>
      </c>
    </row>
    <row r="22" spans="1:15" x14ac:dyDescent="0.25">
      <c r="A22" s="15"/>
      <c r="B22" s="16"/>
      <c r="C22" s="17"/>
      <c r="D22" s="19"/>
      <c r="E22" s="18"/>
      <c r="F22" s="19"/>
      <c r="G22" s="17"/>
      <c r="H22" s="19" t="s">
        <v>103</v>
      </c>
      <c r="I22" s="17"/>
      <c r="J22" s="16"/>
      <c r="K22" s="18">
        <v>1</v>
      </c>
    </row>
    <row r="23" spans="1:15" x14ac:dyDescent="0.25">
      <c r="A23" s="15" t="s">
        <v>104</v>
      </c>
      <c r="B23" s="22">
        <v>3</v>
      </c>
      <c r="C23" s="15">
        <v>2</v>
      </c>
      <c r="D23" s="22">
        <v>4</v>
      </c>
      <c r="E23" s="15">
        <v>5</v>
      </c>
      <c r="F23" s="22">
        <v>3</v>
      </c>
      <c r="G23" s="15">
        <v>4</v>
      </c>
      <c r="H23" s="22">
        <v>5</v>
      </c>
      <c r="I23" s="15">
        <v>3</v>
      </c>
      <c r="J23" s="22">
        <v>4</v>
      </c>
      <c r="K23" s="15">
        <f>SUM(K3:K22)</f>
        <v>33</v>
      </c>
    </row>
    <row r="24" spans="1:15" ht="30" x14ac:dyDescent="0.25">
      <c r="A24" s="17" t="s">
        <v>105</v>
      </c>
      <c r="B24" s="23">
        <f>B23/24</f>
        <v>0.125</v>
      </c>
      <c r="C24" s="24">
        <f t="shared" ref="C24:J24" si="0">C23/24</f>
        <v>8.3333333333333329E-2</v>
      </c>
      <c r="D24" s="23">
        <f t="shared" si="0"/>
        <v>0.16666666666666666</v>
      </c>
      <c r="E24" s="24">
        <f t="shared" si="0"/>
        <v>0.20833333333333334</v>
      </c>
      <c r="F24" s="23">
        <f t="shared" si="0"/>
        <v>0.125</v>
      </c>
      <c r="G24" s="24">
        <f t="shared" si="0"/>
        <v>0.16666666666666666</v>
      </c>
      <c r="H24" s="23">
        <f t="shared" si="0"/>
        <v>0.20833333333333334</v>
      </c>
      <c r="I24" s="24">
        <f t="shared" si="0"/>
        <v>0.125</v>
      </c>
      <c r="J24" s="23">
        <f t="shared" si="0"/>
        <v>0.16666666666666666</v>
      </c>
      <c r="K24" s="24">
        <f>K23/216</f>
        <v>0.15277777777777779</v>
      </c>
    </row>
    <row r="25" spans="1:15" x14ac:dyDescent="0.25">
      <c r="A25" s="25"/>
    </row>
    <row r="26" spans="1:15" x14ac:dyDescent="0.25">
      <c r="A26" s="25"/>
    </row>
    <row r="27" spans="1:15" x14ac:dyDescent="0.25">
      <c r="A27" s="25"/>
    </row>
    <row r="28" spans="1:15" x14ac:dyDescent="0.25">
      <c r="A28" s="25"/>
    </row>
    <row r="29" spans="1:15" x14ac:dyDescent="0.25">
      <c r="B29" s="25" t="s">
        <v>106</v>
      </c>
      <c r="C29" s="3" t="s">
        <v>107</v>
      </c>
    </row>
    <row r="30" spans="1:15" x14ac:dyDescent="0.25">
      <c r="B30" s="25" t="s">
        <v>108</v>
      </c>
      <c r="C30" s="26">
        <f>C29/126</f>
        <v>0.14285714285714285</v>
      </c>
    </row>
    <row r="31" spans="1:15" x14ac:dyDescent="0.25">
      <c r="B31" s="25" t="s">
        <v>109</v>
      </c>
      <c r="C31" s="3">
        <v>33</v>
      </c>
    </row>
    <row r="32" spans="1:15" x14ac:dyDescent="0.25">
      <c r="B32" s="25" t="s">
        <v>110</v>
      </c>
      <c r="C32" s="27">
        <f>C31/216</f>
        <v>0.15277777777777779</v>
      </c>
    </row>
    <row r="33" spans="2:3" ht="30" x14ac:dyDescent="0.25">
      <c r="B33" s="25" t="s">
        <v>111</v>
      </c>
      <c r="C33" s="3">
        <v>3</v>
      </c>
    </row>
    <row r="34" spans="2:3" ht="30" x14ac:dyDescent="0.25">
      <c r="B34" s="25" t="s">
        <v>112</v>
      </c>
      <c r="C34" s="3">
        <v>3</v>
      </c>
    </row>
    <row r="35" spans="2:3" ht="30" x14ac:dyDescent="0.25">
      <c r="B35" s="25" t="s">
        <v>113</v>
      </c>
      <c r="C35" s="3">
        <v>4</v>
      </c>
    </row>
    <row r="36" spans="2:3" ht="45" x14ac:dyDescent="0.25">
      <c r="B36" s="25" t="s">
        <v>114</v>
      </c>
      <c r="C36" s="27">
        <f>C35/24</f>
        <v>0.16666666666666666</v>
      </c>
    </row>
    <row r="37" spans="2:3" ht="30" x14ac:dyDescent="0.25">
      <c r="B37" s="25" t="s">
        <v>115</v>
      </c>
      <c r="C37" s="3">
        <v>2</v>
      </c>
    </row>
    <row r="38" spans="2:3" ht="30" x14ac:dyDescent="0.25">
      <c r="B38" s="25" t="s">
        <v>116</v>
      </c>
      <c r="C38" s="3">
        <v>1</v>
      </c>
    </row>
    <row r="39" spans="2:3" x14ac:dyDescent="0.25">
      <c r="B39" s="25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C6D88-C4E7-4A56-9262-BBF68497EDE8}">
  <dimension ref="A1:AJ10"/>
  <sheetViews>
    <sheetView workbookViewId="0">
      <selection sqref="A1:XFD1048576"/>
    </sheetView>
  </sheetViews>
  <sheetFormatPr defaultColWidth="22.28515625" defaultRowHeight="15" x14ac:dyDescent="0.25"/>
  <cols>
    <col min="1" max="1" width="31.42578125" customWidth="1"/>
    <col min="2" max="2" width="11.140625" customWidth="1"/>
    <col min="3" max="3" width="11.42578125" bestFit="1" customWidth="1"/>
    <col min="4" max="4" width="9.85546875" bestFit="1" customWidth="1"/>
    <col min="5" max="5" width="8.85546875" customWidth="1"/>
    <col min="6" max="6" width="10.85546875" bestFit="1" customWidth="1"/>
    <col min="7" max="7" width="11.42578125" bestFit="1" customWidth="1"/>
    <col min="8" max="8" width="10.7109375" bestFit="1" customWidth="1"/>
    <col min="9" max="9" width="7.28515625" customWidth="1"/>
    <col min="10" max="10" width="10.85546875" bestFit="1" customWidth="1"/>
    <col min="11" max="11" width="11.42578125" bestFit="1" customWidth="1"/>
    <col min="12" max="12" width="13.42578125" bestFit="1" customWidth="1"/>
    <col min="13" max="13" width="5" customWidth="1"/>
    <col min="14" max="14" width="15.28515625" bestFit="1" customWidth="1"/>
    <col min="15" max="15" width="38" customWidth="1"/>
    <col min="16" max="16" width="54.28515625" customWidth="1"/>
    <col min="17" max="17" width="6.42578125" customWidth="1"/>
    <col min="19" max="19" width="38.42578125" customWidth="1"/>
    <col min="20" max="20" width="59.42578125" customWidth="1"/>
    <col min="21" max="21" width="8.28515625" customWidth="1"/>
    <col min="22" max="22" width="19.5703125" bestFit="1" customWidth="1"/>
    <col min="23" max="23" width="44.5703125" customWidth="1"/>
    <col min="24" max="24" width="45.42578125" customWidth="1"/>
    <col min="25" max="25" width="10.42578125" customWidth="1"/>
    <col min="26" max="26" width="10.85546875" bestFit="1" customWidth="1"/>
    <col min="27" max="27" width="11.42578125" bestFit="1" customWidth="1"/>
    <col min="28" max="28" width="10.7109375" bestFit="1" customWidth="1"/>
    <col min="29" max="29" width="9.42578125" customWidth="1"/>
    <col min="30" max="30" width="16.5703125" bestFit="1" customWidth="1"/>
    <col min="31" max="31" width="21.5703125" bestFit="1" customWidth="1"/>
    <col min="32" max="32" width="43.5703125" customWidth="1"/>
    <col min="33" max="33" width="7.42578125" customWidth="1"/>
    <col min="34" max="34" width="10.85546875" bestFit="1" customWidth="1"/>
    <col min="35" max="35" width="11.42578125" bestFit="1" customWidth="1"/>
    <col min="36" max="36" width="10.7109375" bestFit="1" customWidth="1"/>
  </cols>
  <sheetData>
    <row r="1" spans="1:36" ht="15.75" thickBot="1" x14ac:dyDescent="0.3"/>
    <row r="2" spans="1:36" ht="15.75" thickBot="1" x14ac:dyDescent="0.3">
      <c r="B2" s="28" t="s">
        <v>117</v>
      </c>
      <c r="C2" s="29"/>
      <c r="D2" s="30"/>
      <c r="E2" s="5"/>
      <c r="F2" s="28" t="s">
        <v>118</v>
      </c>
      <c r="G2" s="29"/>
      <c r="H2" s="30"/>
      <c r="I2" s="5"/>
      <c r="J2" s="28" t="s">
        <v>119</v>
      </c>
      <c r="K2" s="29"/>
      <c r="L2" s="30"/>
      <c r="M2" s="5"/>
      <c r="N2" s="28" t="s">
        <v>120</v>
      </c>
      <c r="O2" s="29"/>
      <c r="P2" s="30"/>
      <c r="Q2" s="5"/>
      <c r="R2" s="28" t="s">
        <v>121</v>
      </c>
      <c r="S2" s="29"/>
      <c r="T2" s="30"/>
      <c r="U2" s="5"/>
      <c r="V2" s="28" t="s">
        <v>122</v>
      </c>
      <c r="W2" s="29"/>
      <c r="X2" s="30"/>
      <c r="Y2" s="5"/>
      <c r="Z2" s="28" t="s">
        <v>123</v>
      </c>
      <c r="AA2" s="29"/>
      <c r="AB2" s="30"/>
      <c r="AC2" s="20"/>
      <c r="AD2" s="28" t="s">
        <v>124</v>
      </c>
      <c r="AE2" s="29"/>
      <c r="AF2" s="30"/>
      <c r="AG2" s="20"/>
      <c r="AH2" s="28" t="s">
        <v>125</v>
      </c>
      <c r="AI2" s="29"/>
      <c r="AJ2" s="30"/>
    </row>
    <row r="3" spans="1:36" ht="15.75" thickBot="1" x14ac:dyDescent="0.3">
      <c r="B3" s="31" t="s">
        <v>126</v>
      </c>
      <c r="C3" s="31" t="s">
        <v>127</v>
      </c>
      <c r="D3" s="31" t="s">
        <v>128</v>
      </c>
      <c r="E3" s="5"/>
      <c r="F3" s="32" t="s">
        <v>126</v>
      </c>
      <c r="G3" s="32" t="s">
        <v>127</v>
      </c>
      <c r="H3" s="32" t="s">
        <v>128</v>
      </c>
      <c r="I3" s="5"/>
      <c r="J3" s="32" t="s">
        <v>126</v>
      </c>
      <c r="K3" s="32" t="s">
        <v>127</v>
      </c>
      <c r="L3" s="32" t="s">
        <v>129</v>
      </c>
      <c r="M3" s="5"/>
      <c r="N3" s="32" t="s">
        <v>126</v>
      </c>
      <c r="O3" s="32" t="s">
        <v>127</v>
      </c>
      <c r="P3" s="32" t="s">
        <v>128</v>
      </c>
      <c r="Q3" s="5"/>
      <c r="R3" s="32" t="s">
        <v>126</v>
      </c>
      <c r="S3" s="32" t="s">
        <v>127</v>
      </c>
      <c r="T3" s="32" t="s">
        <v>128</v>
      </c>
      <c r="U3" s="5"/>
      <c r="V3" s="32" t="s">
        <v>126</v>
      </c>
      <c r="W3" s="32" t="s">
        <v>127</v>
      </c>
      <c r="X3" s="32" t="s">
        <v>128</v>
      </c>
      <c r="Y3" s="5"/>
      <c r="Z3" s="32" t="s">
        <v>126</v>
      </c>
      <c r="AA3" s="32" t="s">
        <v>127</v>
      </c>
      <c r="AB3" s="32" t="s">
        <v>128</v>
      </c>
      <c r="AC3" s="20"/>
      <c r="AD3" s="32" t="s">
        <v>126</v>
      </c>
      <c r="AE3" s="32" t="s">
        <v>127</v>
      </c>
      <c r="AF3" s="32" t="s">
        <v>128</v>
      </c>
      <c r="AG3" s="20"/>
      <c r="AH3" s="32" t="s">
        <v>126</v>
      </c>
      <c r="AI3" s="32" t="s">
        <v>127</v>
      </c>
      <c r="AJ3" s="32" t="s">
        <v>128</v>
      </c>
    </row>
    <row r="4" spans="1:36" ht="120.75" thickBot="1" x14ac:dyDescent="0.3">
      <c r="B4" s="33"/>
      <c r="C4" s="34" t="s">
        <v>130</v>
      </c>
      <c r="D4" s="34">
        <v>0</v>
      </c>
      <c r="E4" s="20"/>
      <c r="F4" s="33"/>
      <c r="G4" s="34" t="s">
        <v>130</v>
      </c>
      <c r="H4" s="34">
        <v>0</v>
      </c>
      <c r="I4" s="20"/>
      <c r="J4" s="20"/>
      <c r="K4" s="34" t="s">
        <v>130</v>
      </c>
      <c r="L4" s="34">
        <v>0</v>
      </c>
      <c r="M4" s="20"/>
      <c r="N4" s="20" t="s">
        <v>131</v>
      </c>
      <c r="O4" s="20" t="s">
        <v>91</v>
      </c>
      <c r="P4" s="35" t="s">
        <v>132</v>
      </c>
      <c r="Q4" s="20"/>
      <c r="R4" s="20" t="s">
        <v>94</v>
      </c>
      <c r="S4" s="20" t="s">
        <v>133</v>
      </c>
      <c r="T4" s="20" t="s">
        <v>134</v>
      </c>
      <c r="U4" s="20"/>
      <c r="V4" s="20" t="s">
        <v>135</v>
      </c>
      <c r="W4" s="20" t="s">
        <v>99</v>
      </c>
      <c r="X4" s="35" t="s">
        <v>136</v>
      </c>
      <c r="Y4" s="20"/>
      <c r="Z4" s="20"/>
      <c r="AA4" s="20" t="s">
        <v>130</v>
      </c>
      <c r="AB4" s="20">
        <v>0</v>
      </c>
      <c r="AC4" s="20"/>
      <c r="AD4" s="20" t="s">
        <v>103</v>
      </c>
      <c r="AE4" s="20" t="s">
        <v>93</v>
      </c>
      <c r="AF4" s="35" t="s">
        <v>137</v>
      </c>
      <c r="AG4" s="20"/>
      <c r="AH4" s="20"/>
      <c r="AI4" s="34" t="s">
        <v>130</v>
      </c>
      <c r="AJ4" s="34">
        <v>0</v>
      </c>
    </row>
    <row r="5" spans="1:36" ht="75.75" thickBot="1" x14ac:dyDescent="0.3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 t="s">
        <v>138</v>
      </c>
      <c r="O5" s="20" t="s">
        <v>139</v>
      </c>
      <c r="P5" s="35" t="s">
        <v>140</v>
      </c>
      <c r="Q5" s="20"/>
      <c r="R5" s="20" t="s">
        <v>141</v>
      </c>
      <c r="S5" s="20" t="s">
        <v>91</v>
      </c>
      <c r="T5" s="35" t="s">
        <v>142</v>
      </c>
      <c r="U5" s="20"/>
      <c r="V5" s="20" t="s">
        <v>94</v>
      </c>
      <c r="W5" s="20" t="s">
        <v>80</v>
      </c>
      <c r="X5" s="35" t="s">
        <v>143</v>
      </c>
      <c r="Y5" s="20"/>
      <c r="Z5" s="20"/>
      <c r="AA5" s="20"/>
      <c r="AB5" s="20"/>
      <c r="AC5" s="20"/>
      <c r="AD5" s="20" t="s">
        <v>144</v>
      </c>
      <c r="AE5" s="20" t="s">
        <v>145</v>
      </c>
      <c r="AF5" s="20" t="s">
        <v>146</v>
      </c>
      <c r="AG5" s="20"/>
      <c r="AH5" s="20"/>
      <c r="AI5" s="20"/>
      <c r="AJ5" s="20"/>
    </row>
    <row r="6" spans="1:36" ht="30.75" thickBot="1" x14ac:dyDescent="0.3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34" t="s">
        <v>130</v>
      </c>
      <c r="P6" s="34">
        <v>2</v>
      </c>
      <c r="Q6" s="20"/>
      <c r="R6" s="20" t="s">
        <v>131</v>
      </c>
      <c r="S6" s="20" t="s">
        <v>91</v>
      </c>
      <c r="T6" s="35" t="s">
        <v>147</v>
      </c>
      <c r="U6" s="20"/>
      <c r="V6" s="20"/>
      <c r="W6" s="34" t="s">
        <v>130</v>
      </c>
      <c r="X6" s="34">
        <v>2</v>
      </c>
      <c r="Y6" s="20"/>
      <c r="Z6" s="20"/>
      <c r="AA6" s="20"/>
      <c r="AB6" s="20"/>
      <c r="AC6" s="20"/>
      <c r="AD6" s="20"/>
      <c r="AE6" s="34" t="s">
        <v>130</v>
      </c>
      <c r="AF6" s="34">
        <v>2</v>
      </c>
      <c r="AG6" s="20"/>
      <c r="AH6" s="20"/>
      <c r="AI6" s="20"/>
      <c r="AJ6" s="20"/>
    </row>
    <row r="7" spans="1:36" ht="15.75" thickBot="1" x14ac:dyDescent="0.3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Q7" s="36"/>
      <c r="R7" s="36"/>
      <c r="S7" s="34" t="s">
        <v>130</v>
      </c>
      <c r="T7" s="34">
        <v>3</v>
      </c>
      <c r="U7" s="36"/>
      <c r="V7" s="36"/>
      <c r="W7" s="36"/>
      <c r="X7" s="36"/>
      <c r="Y7" s="36"/>
      <c r="AC7" s="36"/>
      <c r="AD7" s="36"/>
      <c r="AE7" s="36"/>
      <c r="AF7" s="36"/>
      <c r="AG7" s="36"/>
    </row>
    <row r="8" spans="1:36" ht="15.75" thickBot="1" x14ac:dyDescent="0.3">
      <c r="B8" s="36"/>
      <c r="C8" s="36"/>
      <c r="D8" s="36"/>
      <c r="E8" s="36"/>
      <c r="F8" s="36"/>
      <c r="G8" s="36"/>
      <c r="H8" s="36"/>
      <c r="I8" s="36"/>
      <c r="M8" s="36"/>
      <c r="Q8" s="36"/>
      <c r="R8" s="36"/>
      <c r="S8" s="36"/>
      <c r="T8" s="36"/>
      <c r="U8" s="36"/>
      <c r="Y8" s="36"/>
      <c r="AC8" s="36"/>
      <c r="AD8" s="36"/>
      <c r="AE8" s="36"/>
      <c r="AF8" s="36"/>
      <c r="AG8" s="36"/>
    </row>
    <row r="9" spans="1:36" x14ac:dyDescent="0.25">
      <c r="A9" s="25" t="s">
        <v>148</v>
      </c>
      <c r="B9" s="3" t="s">
        <v>149</v>
      </c>
    </row>
    <row r="10" spans="1:36" ht="45" x14ac:dyDescent="0.25">
      <c r="A10" s="25" t="s">
        <v>150</v>
      </c>
      <c r="B10" s="3">
        <f>P6+T7+X6+AF6</f>
        <v>9</v>
      </c>
    </row>
  </sheetData>
  <mergeCells count="9">
    <mergeCell ref="Z2:AB2"/>
    <mergeCell ref="AD2:AF2"/>
    <mergeCell ref="AH2:AJ2"/>
    <mergeCell ref="B2:D2"/>
    <mergeCell ref="F2:H2"/>
    <mergeCell ref="J2:L2"/>
    <mergeCell ref="N2:P2"/>
    <mergeCell ref="R2:T2"/>
    <mergeCell ref="V2:X2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A130B-4D1A-4060-B50F-CA6C58E0C27B}">
  <dimension ref="B1:G77"/>
  <sheetViews>
    <sheetView workbookViewId="0">
      <selection sqref="A1:XFD1048576"/>
    </sheetView>
  </sheetViews>
  <sheetFormatPr defaultRowHeight="15" x14ac:dyDescent="0.25"/>
  <cols>
    <col min="2" max="2" width="16.5703125" customWidth="1"/>
    <col min="3" max="3" width="109.42578125" customWidth="1"/>
    <col min="4" max="4" width="28.28515625" bestFit="1" customWidth="1"/>
    <col min="5" max="5" width="3.85546875" bestFit="1" customWidth="1"/>
    <col min="6" max="6" width="33" customWidth="1"/>
    <col min="7" max="7" width="9.42578125" customWidth="1"/>
  </cols>
  <sheetData>
    <row r="1" spans="2:7" ht="19.5" thickBot="1" x14ac:dyDescent="0.35">
      <c r="B1" s="37" t="s">
        <v>151</v>
      </c>
      <c r="C1" s="37"/>
      <c r="D1" s="37"/>
      <c r="E1" s="37"/>
      <c r="F1" s="37"/>
      <c r="G1" s="37"/>
    </row>
    <row r="2" spans="2:7" ht="16.5" thickBot="1" x14ac:dyDescent="0.3">
      <c r="B2" s="38" t="s">
        <v>152</v>
      </c>
      <c r="C2" s="39" t="s">
        <v>153</v>
      </c>
      <c r="D2" s="39" t="s">
        <v>154</v>
      </c>
      <c r="E2" s="39"/>
      <c r="F2" s="39" t="s">
        <v>155</v>
      </c>
      <c r="G2" s="39"/>
    </row>
    <row r="3" spans="2:7" ht="15.75" thickBot="1" x14ac:dyDescent="0.3">
      <c r="B3" s="40" t="s">
        <v>156</v>
      </c>
      <c r="C3" s="41" t="s">
        <v>157</v>
      </c>
      <c r="D3" s="42" t="s">
        <v>158</v>
      </c>
      <c r="E3" s="41"/>
      <c r="F3" s="41" t="s">
        <v>159</v>
      </c>
      <c r="G3" s="41"/>
    </row>
    <row r="4" spans="2:7" ht="15.75" thickBot="1" x14ac:dyDescent="0.3">
      <c r="B4" s="40" t="s">
        <v>160</v>
      </c>
      <c r="C4" s="41" t="s">
        <v>161</v>
      </c>
      <c r="D4" s="42" t="s">
        <v>162</v>
      </c>
      <c r="E4" s="41"/>
      <c r="F4" s="42" t="s">
        <v>163</v>
      </c>
      <c r="G4" s="41"/>
    </row>
    <row r="5" spans="2:7" ht="16.5" thickBot="1" x14ac:dyDescent="0.3">
      <c r="B5" s="40"/>
      <c r="C5" s="41"/>
      <c r="D5" s="43" t="s">
        <v>101</v>
      </c>
      <c r="E5" s="43">
        <v>2</v>
      </c>
      <c r="F5" s="41"/>
      <c r="G5" s="43">
        <v>1</v>
      </c>
    </row>
    <row r="6" spans="2:7" ht="16.5" thickBot="1" x14ac:dyDescent="0.3">
      <c r="B6" s="44" t="s">
        <v>152</v>
      </c>
      <c r="C6" s="45" t="s">
        <v>153</v>
      </c>
      <c r="D6" s="45" t="s">
        <v>164</v>
      </c>
      <c r="E6" s="41"/>
      <c r="F6" s="45" t="s">
        <v>165</v>
      </c>
      <c r="G6" s="41"/>
    </row>
    <row r="7" spans="2:7" ht="30.75" thickBot="1" x14ac:dyDescent="0.3">
      <c r="B7" s="40" t="s">
        <v>160</v>
      </c>
      <c r="C7" s="41" t="s">
        <v>161</v>
      </c>
      <c r="D7" s="42" t="s">
        <v>166</v>
      </c>
      <c r="E7" s="41"/>
      <c r="F7" s="41" t="s">
        <v>167</v>
      </c>
      <c r="G7" s="41"/>
    </row>
    <row r="8" spans="2:7" ht="30.75" thickBot="1" x14ac:dyDescent="0.3">
      <c r="B8" s="40" t="s">
        <v>168</v>
      </c>
      <c r="C8" s="41" t="s">
        <v>169</v>
      </c>
      <c r="D8" s="41" t="s">
        <v>170</v>
      </c>
      <c r="E8" s="41"/>
      <c r="F8" s="42" t="s">
        <v>171</v>
      </c>
      <c r="G8" s="41"/>
    </row>
    <row r="9" spans="2:7" ht="45.75" thickBot="1" x14ac:dyDescent="0.3">
      <c r="B9" s="46" t="s">
        <v>172</v>
      </c>
      <c r="C9" s="47" t="s">
        <v>173</v>
      </c>
      <c r="D9" s="48" t="s">
        <v>170</v>
      </c>
      <c r="E9" s="41"/>
      <c r="F9" s="42" t="s">
        <v>171</v>
      </c>
      <c r="G9" s="41"/>
    </row>
    <row r="10" spans="2:7" ht="16.5" thickBot="1" x14ac:dyDescent="0.3">
      <c r="B10" s="40"/>
      <c r="C10" s="41"/>
      <c r="D10" s="43" t="s">
        <v>101</v>
      </c>
      <c r="E10" s="43">
        <v>1</v>
      </c>
      <c r="F10" s="41"/>
      <c r="G10" s="43">
        <v>2</v>
      </c>
    </row>
    <row r="11" spans="2:7" ht="16.5" thickBot="1" x14ac:dyDescent="0.3">
      <c r="B11" s="44" t="s">
        <v>152</v>
      </c>
      <c r="C11" s="45" t="s">
        <v>153</v>
      </c>
      <c r="D11" s="45" t="s">
        <v>174</v>
      </c>
      <c r="E11" s="41"/>
      <c r="F11" s="45" t="s">
        <v>175</v>
      </c>
      <c r="G11" s="41"/>
    </row>
    <row r="12" spans="2:7" ht="30.75" thickBot="1" x14ac:dyDescent="0.3">
      <c r="B12" s="40" t="s">
        <v>156</v>
      </c>
      <c r="C12" s="41" t="s">
        <v>157</v>
      </c>
      <c r="D12" s="41" t="s">
        <v>176</v>
      </c>
      <c r="E12" s="41"/>
      <c r="F12" s="42" t="s">
        <v>177</v>
      </c>
      <c r="G12" s="41"/>
    </row>
    <row r="13" spans="2:7" ht="15.75" thickBot="1" x14ac:dyDescent="0.3">
      <c r="B13" s="40" t="s">
        <v>160</v>
      </c>
      <c r="C13" s="41" t="s">
        <v>161</v>
      </c>
      <c r="D13" s="41" t="s">
        <v>178</v>
      </c>
      <c r="E13" s="41"/>
      <c r="F13" s="42" t="s">
        <v>179</v>
      </c>
      <c r="G13" s="41"/>
    </row>
    <row r="14" spans="2:7" ht="15.75" thickBot="1" x14ac:dyDescent="0.3">
      <c r="B14" s="40" t="s">
        <v>180</v>
      </c>
      <c r="C14" s="41" t="s">
        <v>181</v>
      </c>
      <c r="D14" s="42" t="s">
        <v>179</v>
      </c>
      <c r="E14" s="41"/>
      <c r="F14" s="41" t="s">
        <v>182</v>
      </c>
      <c r="G14" s="41"/>
    </row>
    <row r="15" spans="2:7" ht="30.75" thickBot="1" x14ac:dyDescent="0.3">
      <c r="B15" s="40" t="s">
        <v>172</v>
      </c>
      <c r="C15" s="41" t="s">
        <v>183</v>
      </c>
      <c r="D15" s="42" t="s">
        <v>184</v>
      </c>
      <c r="E15" s="41"/>
      <c r="F15" s="41" t="s">
        <v>177</v>
      </c>
      <c r="G15" s="41"/>
    </row>
    <row r="16" spans="2:7" ht="16.5" thickBot="1" x14ac:dyDescent="0.3">
      <c r="B16" s="40"/>
      <c r="C16" s="41"/>
      <c r="D16" s="43" t="s">
        <v>101</v>
      </c>
      <c r="E16" s="43">
        <v>2</v>
      </c>
      <c r="F16" s="41"/>
      <c r="G16" s="43">
        <v>2</v>
      </c>
    </row>
    <row r="17" spans="2:7" ht="16.5" thickBot="1" x14ac:dyDescent="0.3">
      <c r="B17" s="44" t="s">
        <v>152</v>
      </c>
      <c r="C17" s="45" t="s">
        <v>153</v>
      </c>
      <c r="D17" s="45" t="s">
        <v>185</v>
      </c>
      <c r="E17" s="41"/>
      <c r="F17" s="45" t="s">
        <v>186</v>
      </c>
      <c r="G17" s="41"/>
    </row>
    <row r="18" spans="2:7" ht="15.75" thickBot="1" x14ac:dyDescent="0.3">
      <c r="B18" s="46" t="s">
        <v>187</v>
      </c>
      <c r="C18" s="48" t="s">
        <v>188</v>
      </c>
      <c r="D18" s="41" t="s">
        <v>189</v>
      </c>
      <c r="E18" s="41"/>
      <c r="F18" s="42" t="s">
        <v>190</v>
      </c>
      <c r="G18" s="41"/>
    </row>
    <row r="19" spans="2:7" ht="15.75" thickBot="1" x14ac:dyDescent="0.3">
      <c r="B19" s="46" t="s">
        <v>191</v>
      </c>
      <c r="C19" s="48" t="s">
        <v>192</v>
      </c>
      <c r="D19" s="42" t="s">
        <v>193</v>
      </c>
      <c r="E19" s="41"/>
      <c r="F19" s="48" t="s">
        <v>194</v>
      </c>
      <c r="G19" s="41"/>
    </row>
    <row r="20" spans="2:7" ht="15.75" thickBot="1" x14ac:dyDescent="0.3">
      <c r="B20" s="40" t="s">
        <v>180</v>
      </c>
      <c r="C20" s="41" t="s">
        <v>181</v>
      </c>
      <c r="D20" s="42" t="s">
        <v>158</v>
      </c>
      <c r="E20" s="41"/>
      <c r="F20" s="41" t="s">
        <v>195</v>
      </c>
      <c r="G20" s="41"/>
    </row>
    <row r="21" spans="2:7" ht="15.75" thickBot="1" x14ac:dyDescent="0.3">
      <c r="B21" s="46" t="s">
        <v>196</v>
      </c>
      <c r="C21" s="48" t="s">
        <v>197</v>
      </c>
      <c r="D21" s="48" t="s">
        <v>198</v>
      </c>
      <c r="E21" s="41"/>
      <c r="F21" s="42" t="s">
        <v>158</v>
      </c>
      <c r="G21" s="41"/>
    </row>
    <row r="22" spans="2:7" ht="15.75" thickBot="1" x14ac:dyDescent="0.3">
      <c r="B22" s="40" t="s">
        <v>172</v>
      </c>
      <c r="C22" s="41" t="s">
        <v>183</v>
      </c>
      <c r="D22" s="42" t="s">
        <v>177</v>
      </c>
      <c r="E22" s="41"/>
      <c r="F22" s="41" t="s">
        <v>199</v>
      </c>
      <c r="G22" s="41"/>
    </row>
    <row r="23" spans="2:7" ht="15.75" thickBot="1" x14ac:dyDescent="0.3">
      <c r="B23" s="40" t="s">
        <v>200</v>
      </c>
      <c r="C23" s="41" t="s">
        <v>201</v>
      </c>
      <c r="D23" s="41" t="s">
        <v>202</v>
      </c>
      <c r="E23" s="41"/>
      <c r="F23" s="42" t="s">
        <v>190</v>
      </c>
      <c r="G23" s="41"/>
    </row>
    <row r="24" spans="2:7" ht="16.5" thickBot="1" x14ac:dyDescent="0.3">
      <c r="B24" s="40"/>
      <c r="C24" s="41"/>
      <c r="D24" s="43" t="s">
        <v>101</v>
      </c>
      <c r="E24" s="43">
        <v>3</v>
      </c>
      <c r="F24" s="41"/>
      <c r="G24" s="43">
        <v>3</v>
      </c>
    </row>
    <row r="25" spans="2:7" ht="16.5" thickBot="1" x14ac:dyDescent="0.3">
      <c r="B25" s="44" t="s">
        <v>152</v>
      </c>
      <c r="C25" s="45" t="s">
        <v>153</v>
      </c>
      <c r="D25" s="45" t="s">
        <v>203</v>
      </c>
      <c r="E25" s="41"/>
      <c r="F25" s="45" t="s">
        <v>204</v>
      </c>
      <c r="G25" s="41"/>
    </row>
    <row r="26" spans="2:7" ht="15.75" thickBot="1" x14ac:dyDescent="0.3">
      <c r="B26" s="40" t="s">
        <v>180</v>
      </c>
      <c r="C26" s="41" t="s">
        <v>181</v>
      </c>
      <c r="D26" s="42" t="s">
        <v>205</v>
      </c>
      <c r="E26" s="41"/>
      <c r="F26" s="41" t="s">
        <v>206</v>
      </c>
      <c r="G26" s="41"/>
    </row>
    <row r="27" spans="2:7" ht="16.5" thickBot="1" x14ac:dyDescent="0.3">
      <c r="B27" s="40"/>
      <c r="C27" s="41"/>
      <c r="D27" s="43" t="s">
        <v>101</v>
      </c>
      <c r="E27" s="43">
        <v>1</v>
      </c>
      <c r="F27" s="41"/>
      <c r="G27" s="43">
        <v>0</v>
      </c>
    </row>
    <row r="28" spans="2:7" ht="16.5" thickBot="1" x14ac:dyDescent="0.3">
      <c r="B28" s="44" t="s">
        <v>152</v>
      </c>
      <c r="C28" s="45" t="s">
        <v>153</v>
      </c>
      <c r="D28" s="45" t="s">
        <v>207</v>
      </c>
      <c r="E28" s="41"/>
      <c r="F28" s="45" t="s">
        <v>208</v>
      </c>
      <c r="G28" s="41"/>
    </row>
    <row r="29" spans="2:7" ht="15.75" thickBot="1" x14ac:dyDescent="0.3">
      <c r="B29" s="46" t="s">
        <v>187</v>
      </c>
      <c r="C29" s="48" t="s">
        <v>188</v>
      </c>
      <c r="D29" s="48" t="s">
        <v>209</v>
      </c>
      <c r="E29" s="41"/>
      <c r="F29" s="42" t="s">
        <v>177</v>
      </c>
      <c r="G29" s="41"/>
    </row>
    <row r="30" spans="2:7" ht="15.75" thickBot="1" x14ac:dyDescent="0.3">
      <c r="B30" s="40" t="s">
        <v>180</v>
      </c>
      <c r="C30" s="41" t="s">
        <v>181</v>
      </c>
      <c r="D30" s="41" t="s">
        <v>210</v>
      </c>
      <c r="E30" s="41"/>
      <c r="F30" s="42" t="s">
        <v>205</v>
      </c>
      <c r="G30" s="41"/>
    </row>
    <row r="31" spans="2:7" ht="15.75" thickBot="1" x14ac:dyDescent="0.3">
      <c r="B31" s="40" t="s">
        <v>211</v>
      </c>
      <c r="C31" s="41" t="s">
        <v>201</v>
      </c>
      <c r="D31" s="42" t="s">
        <v>212</v>
      </c>
      <c r="E31" s="41"/>
      <c r="F31" s="41" t="s">
        <v>213</v>
      </c>
      <c r="G31" s="41"/>
    </row>
    <row r="32" spans="2:7" ht="16.5" thickBot="1" x14ac:dyDescent="0.3">
      <c r="B32" s="49"/>
      <c r="C32" s="50"/>
      <c r="D32" s="43" t="s">
        <v>101</v>
      </c>
      <c r="E32" s="43">
        <v>1</v>
      </c>
      <c r="F32" s="41"/>
      <c r="G32" s="43">
        <v>2</v>
      </c>
    </row>
    <row r="33" spans="2:7" ht="16.5" thickBot="1" x14ac:dyDescent="0.3">
      <c r="B33" s="44" t="s">
        <v>152</v>
      </c>
      <c r="C33" s="45" t="s">
        <v>153</v>
      </c>
      <c r="D33" s="45" t="s">
        <v>214</v>
      </c>
      <c r="E33" s="41"/>
      <c r="F33" s="45" t="s">
        <v>215</v>
      </c>
      <c r="G33" s="41"/>
    </row>
    <row r="34" spans="2:7" ht="15.75" thickBot="1" x14ac:dyDescent="0.3">
      <c r="B34" s="40" t="s">
        <v>160</v>
      </c>
      <c r="C34" s="41" t="s">
        <v>161</v>
      </c>
      <c r="D34" s="42" t="s">
        <v>216</v>
      </c>
      <c r="E34" s="41"/>
      <c r="F34" s="42" t="s">
        <v>217</v>
      </c>
      <c r="G34" s="41"/>
    </row>
    <row r="35" spans="2:7" ht="15.75" thickBot="1" x14ac:dyDescent="0.3">
      <c r="B35" s="46" t="s">
        <v>191</v>
      </c>
      <c r="C35" s="48" t="s">
        <v>192</v>
      </c>
      <c r="D35" s="42" t="s">
        <v>218</v>
      </c>
      <c r="E35" s="41"/>
      <c r="F35" s="48" t="s">
        <v>219</v>
      </c>
      <c r="G35" s="41"/>
    </row>
    <row r="36" spans="2:7" ht="15.75" thickBot="1" x14ac:dyDescent="0.3">
      <c r="B36" s="40" t="s">
        <v>180</v>
      </c>
      <c r="C36" s="41" t="s">
        <v>181</v>
      </c>
      <c r="D36" s="42" t="s">
        <v>220</v>
      </c>
      <c r="E36" s="41"/>
      <c r="F36" s="41" t="s">
        <v>209</v>
      </c>
      <c r="G36" s="41"/>
    </row>
    <row r="37" spans="2:7" ht="45.75" thickBot="1" x14ac:dyDescent="0.3">
      <c r="B37" s="40" t="s">
        <v>168</v>
      </c>
      <c r="C37" s="51" t="s">
        <v>221</v>
      </c>
      <c r="D37" s="41" t="s">
        <v>222</v>
      </c>
      <c r="E37" s="41"/>
      <c r="F37" s="42" t="s">
        <v>223</v>
      </c>
      <c r="G37" s="41"/>
    </row>
    <row r="38" spans="2:7" ht="16.5" thickBot="1" x14ac:dyDescent="0.3">
      <c r="B38" s="49"/>
      <c r="C38" s="50"/>
      <c r="D38" s="43" t="s">
        <v>101</v>
      </c>
      <c r="E38" s="43">
        <v>3</v>
      </c>
      <c r="F38" s="41"/>
      <c r="G38" s="43">
        <v>2</v>
      </c>
    </row>
    <row r="39" spans="2:7" ht="16.5" thickBot="1" x14ac:dyDescent="0.3">
      <c r="B39" s="44" t="s">
        <v>152</v>
      </c>
      <c r="C39" s="45" t="s">
        <v>153</v>
      </c>
      <c r="D39" s="45" t="s">
        <v>224</v>
      </c>
      <c r="E39" s="41"/>
      <c r="F39" s="45" t="s">
        <v>225</v>
      </c>
      <c r="G39" s="41"/>
    </row>
    <row r="40" spans="2:7" ht="15.75" thickBot="1" x14ac:dyDescent="0.3">
      <c r="B40" s="40" t="s">
        <v>160</v>
      </c>
      <c r="C40" s="41" t="s">
        <v>161</v>
      </c>
      <c r="D40" s="42" t="s">
        <v>220</v>
      </c>
      <c r="E40" s="41"/>
      <c r="F40" s="41" t="s">
        <v>226</v>
      </c>
      <c r="G40" s="41"/>
    </row>
    <row r="41" spans="2:7" ht="15.75" thickBot="1" x14ac:dyDescent="0.3">
      <c r="B41" s="40" t="s">
        <v>168</v>
      </c>
      <c r="C41" s="41" t="s">
        <v>227</v>
      </c>
      <c r="D41" s="42" t="s">
        <v>216</v>
      </c>
      <c r="E41" s="41"/>
      <c r="F41" s="41" t="s">
        <v>228</v>
      </c>
      <c r="G41" s="41"/>
    </row>
    <row r="42" spans="2:7" ht="16.5" thickBot="1" x14ac:dyDescent="0.3">
      <c r="B42" s="49"/>
      <c r="C42" s="50"/>
      <c r="D42" s="43" t="s">
        <v>101</v>
      </c>
      <c r="E42" s="43">
        <v>2</v>
      </c>
      <c r="F42" s="41"/>
      <c r="G42" s="43">
        <v>0</v>
      </c>
    </row>
    <row r="43" spans="2:7" ht="16.5" thickBot="1" x14ac:dyDescent="0.3">
      <c r="B43" s="44" t="s">
        <v>152</v>
      </c>
      <c r="C43" s="45" t="s">
        <v>153</v>
      </c>
      <c r="D43" s="45" t="s">
        <v>229</v>
      </c>
      <c r="E43" s="41"/>
      <c r="F43" s="45" t="s">
        <v>230</v>
      </c>
      <c r="G43" s="41"/>
    </row>
    <row r="44" spans="2:7" ht="15.75" thickBot="1" x14ac:dyDescent="0.3">
      <c r="B44" s="40" t="s">
        <v>156</v>
      </c>
      <c r="C44" s="41" t="s">
        <v>157</v>
      </c>
      <c r="D44" s="42" t="s">
        <v>231</v>
      </c>
      <c r="E44" s="41"/>
      <c r="F44" s="41" t="s">
        <v>232</v>
      </c>
      <c r="G44" s="41"/>
    </row>
    <row r="45" spans="2:7" ht="15.75" thickBot="1" x14ac:dyDescent="0.3">
      <c r="B45" s="40" t="s">
        <v>160</v>
      </c>
      <c r="C45" s="41" t="s">
        <v>161</v>
      </c>
      <c r="D45" s="42" t="s">
        <v>233</v>
      </c>
      <c r="E45" s="41"/>
      <c r="F45" s="41" t="s">
        <v>234</v>
      </c>
      <c r="G45" s="41"/>
    </row>
    <row r="46" spans="2:7" ht="15.75" thickBot="1" x14ac:dyDescent="0.3">
      <c r="B46" s="46" t="s">
        <v>196</v>
      </c>
      <c r="C46" s="48" t="s">
        <v>197</v>
      </c>
      <c r="D46" s="42" t="s">
        <v>235</v>
      </c>
      <c r="E46" s="41"/>
      <c r="F46" s="48" t="s">
        <v>236</v>
      </c>
      <c r="G46" s="41"/>
    </row>
    <row r="47" spans="2:7" ht="15.75" thickBot="1" x14ac:dyDescent="0.3">
      <c r="B47" s="46" t="s">
        <v>237</v>
      </c>
      <c r="C47" s="48" t="s">
        <v>238</v>
      </c>
      <c r="D47" s="48" t="s">
        <v>239</v>
      </c>
      <c r="E47" s="41"/>
      <c r="F47" s="42" t="s">
        <v>231</v>
      </c>
      <c r="G47" s="41"/>
    </row>
    <row r="48" spans="2:7" ht="16.5" thickBot="1" x14ac:dyDescent="0.3">
      <c r="B48" s="49"/>
      <c r="C48" s="50"/>
      <c r="D48" s="43" t="s">
        <v>101</v>
      </c>
      <c r="E48" s="43">
        <v>3</v>
      </c>
      <c r="F48" s="41"/>
      <c r="G48" s="43">
        <v>1</v>
      </c>
    </row>
    <row r="49" spans="2:7" ht="16.5" thickBot="1" x14ac:dyDescent="0.3">
      <c r="B49" s="44" t="s">
        <v>152</v>
      </c>
      <c r="C49" s="45" t="s">
        <v>153</v>
      </c>
      <c r="D49" s="45" t="s">
        <v>240</v>
      </c>
      <c r="E49" s="41"/>
      <c r="F49" s="45" t="s">
        <v>241</v>
      </c>
      <c r="G49" s="41"/>
    </row>
    <row r="50" spans="2:7" ht="30.75" thickBot="1" x14ac:dyDescent="0.3">
      <c r="B50" s="40" t="s">
        <v>156</v>
      </c>
      <c r="C50" s="41" t="s">
        <v>157</v>
      </c>
      <c r="D50" s="41" t="s">
        <v>242</v>
      </c>
      <c r="E50" s="41"/>
      <c r="F50" s="42" t="s">
        <v>231</v>
      </c>
      <c r="G50" s="41"/>
    </row>
    <row r="51" spans="2:7" ht="15.75" thickBot="1" x14ac:dyDescent="0.3">
      <c r="B51" s="40" t="s">
        <v>160</v>
      </c>
      <c r="C51" s="41" t="s">
        <v>161</v>
      </c>
      <c r="D51" s="42" t="s">
        <v>233</v>
      </c>
      <c r="E51" s="41"/>
      <c r="F51" s="41" t="s">
        <v>243</v>
      </c>
      <c r="G51" s="41"/>
    </row>
    <row r="52" spans="2:7" ht="15.75" thickBot="1" x14ac:dyDescent="0.3">
      <c r="B52" s="40" t="s">
        <v>180</v>
      </c>
      <c r="C52" s="41" t="s">
        <v>181</v>
      </c>
      <c r="D52" s="41" t="s">
        <v>236</v>
      </c>
      <c r="E52" s="41"/>
      <c r="F52" s="42" t="s">
        <v>235</v>
      </c>
      <c r="G52" s="41"/>
    </row>
    <row r="53" spans="2:7" ht="15.75" thickBot="1" x14ac:dyDescent="0.3">
      <c r="B53" s="46" t="s">
        <v>196</v>
      </c>
      <c r="C53" s="48" t="s">
        <v>197</v>
      </c>
      <c r="D53" s="42" t="s">
        <v>235</v>
      </c>
      <c r="E53" s="41"/>
      <c r="F53" s="48" t="s">
        <v>244</v>
      </c>
      <c r="G53" s="41"/>
    </row>
    <row r="54" spans="2:7" ht="16.5" thickBot="1" x14ac:dyDescent="0.3">
      <c r="B54" s="49"/>
      <c r="C54" s="50"/>
      <c r="D54" s="43" t="s">
        <v>101</v>
      </c>
      <c r="E54" s="43">
        <v>2</v>
      </c>
      <c r="F54" s="41"/>
      <c r="G54" s="43">
        <v>2</v>
      </c>
    </row>
    <row r="55" spans="2:7" ht="16.5" thickBot="1" x14ac:dyDescent="0.3">
      <c r="B55" s="44" t="s">
        <v>152</v>
      </c>
      <c r="C55" s="45" t="s">
        <v>153</v>
      </c>
      <c r="D55" s="45" t="s">
        <v>245</v>
      </c>
      <c r="E55" s="41"/>
      <c r="F55" s="45" t="s">
        <v>246</v>
      </c>
      <c r="G55" s="41"/>
    </row>
    <row r="56" spans="2:7" ht="30.75" thickBot="1" x14ac:dyDescent="0.3">
      <c r="B56" s="40" t="s">
        <v>211</v>
      </c>
      <c r="C56" s="41" t="s">
        <v>201</v>
      </c>
      <c r="D56" s="41" t="s">
        <v>247</v>
      </c>
      <c r="E56" s="41"/>
      <c r="F56" s="42" t="s">
        <v>248</v>
      </c>
      <c r="G56" s="41"/>
    </row>
    <row r="57" spans="2:7" ht="30.75" thickBot="1" x14ac:dyDescent="0.3">
      <c r="B57" s="46" t="s">
        <v>249</v>
      </c>
      <c r="C57" s="48" t="s">
        <v>250</v>
      </c>
      <c r="D57" s="42" t="s">
        <v>248</v>
      </c>
      <c r="E57" s="41"/>
      <c r="F57" s="48" t="s">
        <v>251</v>
      </c>
      <c r="G57" s="41"/>
    </row>
    <row r="58" spans="2:7" ht="16.5" thickBot="1" x14ac:dyDescent="0.3">
      <c r="B58" s="49"/>
      <c r="C58" s="50"/>
      <c r="D58" s="43" t="s">
        <v>101</v>
      </c>
      <c r="E58" s="43">
        <v>1</v>
      </c>
      <c r="F58" s="41"/>
      <c r="G58" s="43">
        <v>1</v>
      </c>
    </row>
    <row r="59" spans="2:7" ht="16.5" thickBot="1" x14ac:dyDescent="0.3">
      <c r="B59" s="44" t="s">
        <v>152</v>
      </c>
      <c r="C59" s="45" t="s">
        <v>153</v>
      </c>
      <c r="D59" s="45" t="s">
        <v>252</v>
      </c>
      <c r="E59" s="41"/>
      <c r="F59" s="45"/>
      <c r="G59" s="41"/>
    </row>
    <row r="60" spans="2:7" ht="30.75" thickBot="1" x14ac:dyDescent="0.3">
      <c r="B60" s="40"/>
      <c r="C60" s="51" t="s">
        <v>253</v>
      </c>
      <c r="D60" s="42" t="s">
        <v>248</v>
      </c>
      <c r="E60" s="41"/>
      <c r="F60" s="41" t="s">
        <v>254</v>
      </c>
      <c r="G60" s="41"/>
    </row>
    <row r="61" spans="2:7" ht="15.75" thickBot="1" x14ac:dyDescent="0.3">
      <c r="B61" s="40" t="s">
        <v>168</v>
      </c>
      <c r="C61" s="41" t="s">
        <v>227</v>
      </c>
      <c r="D61" s="42" t="s">
        <v>255</v>
      </c>
      <c r="E61" s="41"/>
      <c r="F61" s="41" t="s">
        <v>256</v>
      </c>
      <c r="G61" s="41"/>
    </row>
    <row r="62" spans="2:7" ht="15.75" thickBot="1" x14ac:dyDescent="0.3">
      <c r="B62" s="40" t="s">
        <v>211</v>
      </c>
      <c r="C62" s="41" t="s">
        <v>201</v>
      </c>
      <c r="D62" s="42" t="s">
        <v>257</v>
      </c>
      <c r="E62" s="41"/>
      <c r="F62" s="41" t="s">
        <v>258</v>
      </c>
      <c r="G62" s="41"/>
    </row>
    <row r="63" spans="2:7" ht="16.5" thickBot="1" x14ac:dyDescent="0.3">
      <c r="B63" s="49"/>
      <c r="C63" s="50"/>
      <c r="D63" s="43" t="s">
        <v>101</v>
      </c>
      <c r="E63" s="43">
        <v>3</v>
      </c>
      <c r="F63" s="41"/>
      <c r="G63" s="43">
        <v>0</v>
      </c>
    </row>
    <row r="64" spans="2:7" ht="16.5" thickBot="1" x14ac:dyDescent="0.3">
      <c r="B64" s="44" t="s">
        <v>152</v>
      </c>
      <c r="C64" s="45" t="s">
        <v>153</v>
      </c>
      <c r="D64" s="45" t="s">
        <v>259</v>
      </c>
      <c r="E64" s="41"/>
      <c r="F64" s="45" t="s">
        <v>260</v>
      </c>
      <c r="G64" s="41"/>
    </row>
    <row r="65" spans="2:7" ht="15.75" thickBot="1" x14ac:dyDescent="0.3">
      <c r="B65" s="40" t="s">
        <v>160</v>
      </c>
      <c r="C65" s="41" t="s">
        <v>161</v>
      </c>
      <c r="D65" s="42" t="s">
        <v>261</v>
      </c>
      <c r="E65" s="41"/>
      <c r="F65" s="41" t="s">
        <v>262</v>
      </c>
      <c r="G65" s="41"/>
    </row>
    <row r="66" spans="2:7" ht="15.75" thickBot="1" x14ac:dyDescent="0.3">
      <c r="B66" s="40" t="s">
        <v>168</v>
      </c>
      <c r="C66" s="41" t="s">
        <v>227</v>
      </c>
      <c r="D66" s="41" t="s">
        <v>263</v>
      </c>
      <c r="E66" s="41"/>
      <c r="F66" s="42" t="s">
        <v>261</v>
      </c>
      <c r="G66" s="41"/>
    </row>
    <row r="67" spans="2:7" ht="15.75" thickBot="1" x14ac:dyDescent="0.3">
      <c r="B67" s="46" t="s">
        <v>237</v>
      </c>
      <c r="C67" s="48" t="s">
        <v>238</v>
      </c>
      <c r="D67" s="42" t="s">
        <v>264</v>
      </c>
      <c r="E67" s="41"/>
      <c r="F67" s="48" t="s">
        <v>265</v>
      </c>
      <c r="G67" s="41"/>
    </row>
    <row r="68" spans="2:7" ht="15.75" thickBot="1" x14ac:dyDescent="0.3">
      <c r="B68" s="40" t="s">
        <v>211</v>
      </c>
      <c r="C68" s="41" t="s">
        <v>201</v>
      </c>
      <c r="D68" s="41" t="s">
        <v>258</v>
      </c>
      <c r="E68" s="41"/>
      <c r="F68" s="42" t="s">
        <v>266</v>
      </c>
      <c r="G68" s="41"/>
    </row>
    <row r="69" spans="2:7" ht="30.75" thickBot="1" x14ac:dyDescent="0.3">
      <c r="B69" s="46" t="s">
        <v>249</v>
      </c>
      <c r="C69" s="48" t="s">
        <v>250</v>
      </c>
      <c r="D69" s="42" t="s">
        <v>266</v>
      </c>
      <c r="E69" s="41"/>
      <c r="F69" s="48" t="s">
        <v>236</v>
      </c>
      <c r="G69" s="41"/>
    </row>
    <row r="70" spans="2:7" ht="16.5" thickBot="1" x14ac:dyDescent="0.3">
      <c r="B70" s="49"/>
      <c r="C70" s="50"/>
      <c r="D70" s="52" t="s">
        <v>101</v>
      </c>
      <c r="E70" s="52">
        <v>3</v>
      </c>
      <c r="F70" s="53"/>
      <c r="G70" s="52">
        <v>2</v>
      </c>
    </row>
    <row r="71" spans="2:7" ht="16.5" thickBot="1" x14ac:dyDescent="0.3">
      <c r="B71" s="54"/>
      <c r="C71" s="55"/>
      <c r="D71" s="56" t="s">
        <v>267</v>
      </c>
      <c r="E71" s="56">
        <v>27</v>
      </c>
      <c r="F71" s="56"/>
      <c r="G71" s="56">
        <v>18</v>
      </c>
    </row>
    <row r="72" spans="2:7" ht="15.75" thickBot="1" x14ac:dyDescent="0.3">
      <c r="B72" s="57"/>
      <c r="C72" s="57"/>
      <c r="D72" s="58"/>
      <c r="E72" s="59"/>
      <c r="F72" s="58"/>
      <c r="G72" s="59"/>
    </row>
    <row r="73" spans="2:7" ht="15.75" thickBot="1" x14ac:dyDescent="0.3">
      <c r="B73" s="57"/>
      <c r="C73" s="60" t="s">
        <v>268</v>
      </c>
      <c r="D73" s="61" t="s">
        <v>269</v>
      </c>
      <c r="E73" s="20"/>
      <c r="F73" s="57"/>
      <c r="G73" s="20"/>
    </row>
    <row r="74" spans="2:7" ht="15.75" thickBot="1" x14ac:dyDescent="0.3">
      <c r="B74" s="57"/>
      <c r="C74" s="62" t="s">
        <v>270</v>
      </c>
      <c r="D74" s="63">
        <v>18</v>
      </c>
      <c r="E74" s="20"/>
      <c r="F74" s="57"/>
      <c r="G74" s="20"/>
    </row>
    <row r="75" spans="2:7" ht="30.75" thickBot="1" x14ac:dyDescent="0.3">
      <c r="B75" s="57"/>
      <c r="C75" s="62" t="s">
        <v>271</v>
      </c>
      <c r="D75" s="63" t="s">
        <v>272</v>
      </c>
      <c r="E75" s="20"/>
      <c r="F75" s="57"/>
      <c r="G75" s="20"/>
    </row>
    <row r="76" spans="2:7" ht="15.75" thickBot="1" x14ac:dyDescent="0.3">
      <c r="B76" s="57"/>
      <c r="C76" s="62" t="s">
        <v>273</v>
      </c>
      <c r="D76" s="63" t="s">
        <v>274</v>
      </c>
      <c r="E76" s="20"/>
      <c r="F76" s="57"/>
      <c r="G76" s="20"/>
    </row>
    <row r="77" spans="2:7" ht="30.75" thickBot="1" x14ac:dyDescent="0.3">
      <c r="B77" s="57"/>
      <c r="C77" s="64" t="s">
        <v>275</v>
      </c>
      <c r="D77" s="65" t="s">
        <v>59</v>
      </c>
      <c r="E77" s="20"/>
      <c r="F77" s="57"/>
      <c r="G77" s="20"/>
    </row>
  </sheetData>
  <mergeCells count="1">
    <mergeCell ref="B1:G1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Partidos</vt:lpstr>
      <vt:lpstr>Partidos por legislatura</vt:lpstr>
      <vt:lpstr>Deputadas eleitas</vt:lpstr>
      <vt:lpstr>Deputadas suplentes</vt:lpstr>
      <vt:lpstr>Deputadas em comissões permanen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Lincoln Vitor Santos</dc:creator>
  <cp:lastModifiedBy>Lincoln Vitor Santos</cp:lastModifiedBy>
  <dcterms:created xsi:type="dcterms:W3CDTF">2023-09-25T16:55:56Z</dcterms:created>
  <dcterms:modified xsi:type="dcterms:W3CDTF">2023-09-28T20:46:17Z</dcterms:modified>
</cp:coreProperties>
</file>