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aralegisdfgovbr.sharepoint.com/sites/SEAM/Shared Documents/Planilhas Site/"/>
    </mc:Choice>
  </mc:AlternateContent>
  <xr:revisionPtr revIDLastSave="0" documentId="8_{7BEA3CDE-CD26-4173-BE19-8B926C700FB5}" xr6:coauthVersionLast="47" xr6:coauthVersionMax="47" xr10:uidLastSave="{00000000-0000-0000-0000-000000000000}"/>
  <bookViews>
    <workbookView xWindow="-28920" yWindow="-120" windowWidth="29040" windowHeight="15840" firstSheet="4" activeTab="4" xr2:uid="{D872FFEA-13DD-425C-BDAE-CA28C91692A9}"/>
  </bookViews>
  <sheets>
    <sheet name="Partidos" sheetId="2" r:id="rId1"/>
    <sheet name="Partidos por legislatura" sheetId="1" r:id="rId2"/>
    <sheet name="Deputadas eleitas" sheetId="3" r:id="rId3"/>
    <sheet name="Deputadas suplentes" sheetId="4" r:id="rId4"/>
    <sheet name="Deputadas em comissões permanen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  <c r="C36" i="3"/>
  <c r="C32" i="3"/>
  <c r="C30" i="3"/>
  <c r="J24" i="3"/>
  <c r="I24" i="3"/>
  <c r="H24" i="3"/>
  <c r="G24" i="3"/>
  <c r="F24" i="3"/>
  <c r="E24" i="3"/>
  <c r="D24" i="3"/>
  <c r="C24" i="3"/>
  <c r="B24" i="3"/>
  <c r="K23" i="3"/>
  <c r="K24" i="3" s="1"/>
</calcChain>
</file>

<file path=xl/sharedStrings.xml><?xml version="1.0" encoding="utf-8"?>
<sst xmlns="http://schemas.openxmlformats.org/spreadsheetml/2006/main" count="555" uniqueCount="350">
  <si>
    <t>Partidos eleitos</t>
  </si>
  <si>
    <t>N</t>
  </si>
  <si>
    <t>%</t>
  </si>
  <si>
    <t>Cidadania</t>
  </si>
  <si>
    <t>NOVO</t>
  </si>
  <si>
    <t>PCB</t>
  </si>
  <si>
    <t>PDC</t>
  </si>
  <si>
    <t>PDS</t>
  </si>
  <si>
    <t>PEN</t>
  </si>
  <si>
    <t>PODE</t>
  </si>
  <si>
    <t>PRN</t>
  </si>
  <si>
    <t>PRTB</t>
  </si>
  <si>
    <t>PSL</t>
  </si>
  <si>
    <t>PST</t>
  </si>
  <si>
    <t>PT do B</t>
  </si>
  <si>
    <t>Republicanos</t>
  </si>
  <si>
    <t>União Brasil</t>
  </si>
  <si>
    <t>Agir</t>
  </si>
  <si>
    <t>PCdoB</t>
  </si>
  <si>
    <t>PHS</t>
  </si>
  <si>
    <t>PMN</t>
  </si>
  <si>
    <t>PTC</t>
  </si>
  <si>
    <t>PV</t>
  </si>
  <si>
    <t>REDE</t>
  </si>
  <si>
    <t>AVANTE</t>
  </si>
  <si>
    <t>DEM</t>
  </si>
  <si>
    <t>PPB</t>
  </si>
  <si>
    <t>PROS</t>
  </si>
  <si>
    <t>PRP</t>
  </si>
  <si>
    <t>PSC</t>
  </si>
  <si>
    <t>PSOL</t>
  </si>
  <si>
    <t>PTR</t>
  </si>
  <si>
    <t>PPS</t>
  </si>
  <si>
    <t>PRB</t>
  </si>
  <si>
    <t>PR</t>
  </si>
  <si>
    <t>MDB</t>
  </si>
  <si>
    <t>PFL</t>
  </si>
  <si>
    <t>PSB</t>
  </si>
  <si>
    <t>PSD</t>
  </si>
  <si>
    <t>PSDB</t>
  </si>
  <si>
    <t>PTB</t>
  </si>
  <si>
    <t>PL</t>
  </si>
  <si>
    <t>PDT</t>
  </si>
  <si>
    <t>PP</t>
  </si>
  <si>
    <t>PMDB</t>
  </si>
  <si>
    <t>PT</t>
  </si>
  <si>
    <t>Última modificação: 17/03/2025</t>
  </si>
  <si>
    <t>Número de partidos por legislatura</t>
  </si>
  <si>
    <t>1ª legislatura</t>
  </si>
  <si>
    <t>2ª legislatura</t>
  </si>
  <si>
    <t>3ª legislatura</t>
  </si>
  <si>
    <t>4ª legislatura</t>
  </si>
  <si>
    <t>5ª legislatura</t>
  </si>
  <si>
    <t>6ª legislatura</t>
  </si>
  <si>
    <t>7ª legislatura</t>
  </si>
  <si>
    <t>8ª legislatura</t>
  </si>
  <si>
    <t>9ª legislatura</t>
  </si>
  <si>
    <t>1ª</t>
  </si>
  <si>
    <t>2ª</t>
  </si>
  <si>
    <t>3ª</t>
  </si>
  <si>
    <t>4ª</t>
  </si>
  <si>
    <t>5ª</t>
  </si>
  <si>
    <t>6ª</t>
  </si>
  <si>
    <t>7ª</t>
  </si>
  <si>
    <t>8ª</t>
  </si>
  <si>
    <t>9ª</t>
  </si>
  <si>
    <t>Número de mandatos</t>
  </si>
  <si>
    <t>PARTIDOS</t>
  </si>
  <si>
    <t>Arlete Sampaio</t>
  </si>
  <si>
    <t>Eliana Pedrosa</t>
  </si>
  <si>
    <t>DEM (Partido Democratas)</t>
  </si>
  <si>
    <t>Lúcia Carvalho</t>
  </si>
  <si>
    <t>Lucia Carvalho</t>
  </si>
  <si>
    <t>Anilcéia Machado</t>
  </si>
  <si>
    <t>PDT (Partido Democrático Trabalhista)</t>
  </si>
  <si>
    <t>Celina Leão</t>
  </si>
  <si>
    <t>PL (Partido Liberal)</t>
  </si>
  <si>
    <t>Érika Kokay</t>
  </si>
  <si>
    <t>Erika Kokay</t>
  </si>
  <si>
    <t>PP (Partido Progressista)</t>
  </si>
  <si>
    <t>Eurides Brito</t>
  </si>
  <si>
    <t>PPS (Partido Popular Socialista)</t>
  </si>
  <si>
    <t>Jaqueline Silva</t>
  </si>
  <si>
    <t>PR (Partido da República)</t>
  </si>
  <si>
    <t>Liliane Roriz</t>
  </si>
  <si>
    <t>PRTB (Partido Renovador Trabalhista Brasileiro)</t>
  </si>
  <si>
    <t>Maria José da Conceição - Maninha</t>
  </si>
  <si>
    <t>Maria José - Maninha</t>
  </si>
  <si>
    <t>Dayse Amarilio</t>
  </si>
  <si>
    <t>PTR (Partido Trabalhista Renovador)</t>
  </si>
  <si>
    <t>Doutora Jane</t>
  </si>
  <si>
    <t>Jaqueline Roriz</t>
  </si>
  <si>
    <t>PMDB (Partido do Movimento Democrático Brasileiro)</t>
  </si>
  <si>
    <t>Júlia Lucy</t>
  </si>
  <si>
    <t>PROS (Partido Republicano da Ordem Social)</t>
  </si>
  <si>
    <t>Luzia de Paula</t>
  </si>
  <si>
    <t>PSB (Partido Socialista Brasileiro)</t>
  </si>
  <si>
    <t>Maria de Lourdes Abadia</t>
  </si>
  <si>
    <t>PSDB (Partido da Social Democracia Brasileira)</t>
  </si>
  <si>
    <t>Paula Belmonte</t>
  </si>
  <si>
    <t>PT (Partido dos Trabalhadores)</t>
  </si>
  <si>
    <t>Rose Mary Miranda</t>
  </si>
  <si>
    <t>TOTAL</t>
  </si>
  <si>
    <t>Sandra Faraj</t>
  </si>
  <si>
    <t>Telma Rufino</t>
  </si>
  <si>
    <t>TOTAL POR LEGISLATURA</t>
  </si>
  <si>
    <t>PROPORÇÃO POR LEGISLATURA</t>
  </si>
  <si>
    <t>DEPUTADAS ELEITAS</t>
  </si>
  <si>
    <t>18</t>
  </si>
  <si>
    <t>PROPORÇÃO DE ELEITAS</t>
  </si>
  <si>
    <t>NÚMERO DE MANDATOS</t>
  </si>
  <si>
    <t>PROPORÇÃO DE MANDATOS</t>
  </si>
  <si>
    <t>MAIOR NÚMERO DE MANDATOS</t>
  </si>
  <si>
    <t>DEPUTADAS COM MAIOR NÚMERO DE MANDATOS</t>
  </si>
  <si>
    <t>DEPUTADAS NA LEGISLATURA ATUAL</t>
  </si>
  <si>
    <t>PROPORÇÃO DE DEPUTADAS NA LEGISLATURA ATUAL</t>
  </si>
  <si>
    <t>LEGISLATURAS COM MAIOR NÚMERO DE DEPUTADAS</t>
  </si>
  <si>
    <t xml:space="preserve">LEGISLATURA COM MENOR NÚMERO DE DEPUTADAS </t>
  </si>
  <si>
    <t>1ª LEGISLATURA (1991-1994)</t>
  </si>
  <si>
    <t>2ª LEGISLATURA (1995-1998)</t>
  </si>
  <si>
    <t>3ª LEGISLATURA (1999-2002)</t>
  </si>
  <si>
    <t>4ª LEGISLATURA (2003-2006)</t>
  </si>
  <si>
    <t>5ª LEGISLATURA (2007-2010)</t>
  </si>
  <si>
    <t>6ª LEGISLATURA (2011-2014)</t>
  </si>
  <si>
    <t>7ª LEGISLATURA (2015-2018)</t>
  </si>
  <si>
    <t>8ª LEGISLATURA (2019-2022)</t>
  </si>
  <si>
    <t>9ª LEGISLATURA (2023-2026)</t>
  </si>
  <si>
    <t>Deputado</t>
  </si>
  <si>
    <t>Partido</t>
  </si>
  <si>
    <t>Descrição</t>
  </si>
  <si>
    <t>Informações</t>
  </si>
  <si>
    <t>Convocação</t>
  </si>
  <si>
    <t>Posse</t>
  </si>
  <si>
    <t>Comunicado de retorno do Parlamentar</t>
  </si>
  <si>
    <t>SUPLENTES</t>
  </si>
  <si>
    <t>Ivelise Longhi</t>
  </si>
  <si>
    <r>
      <rPr>
        <sz val="11"/>
        <color rgb="FF000000"/>
        <rFont val="Calibri"/>
        <scheme val="minor"/>
      </rPr>
      <t xml:space="preserve">Primeira suplente da Coligação Frente Brasília Unida – PMDB/PSDB/PST, convocada em 06/07/2004 para exercer o mandato de Deputada Distrital, em razão da licença concedida ao Deputado </t>
    </r>
    <r>
      <rPr>
        <b/>
        <sz val="11"/>
        <color rgb="FF000000"/>
        <rFont val="Calibri"/>
        <scheme val="minor"/>
      </rPr>
      <t>Leonardo Prudente</t>
    </r>
    <r>
      <rPr>
        <sz val="11"/>
        <color rgb="FF000000"/>
        <rFont val="Calibri"/>
        <scheme val="minor"/>
      </rPr>
      <t>, que assumiu o cargo de Secretário de Estado do Trabalho do Governo do Distrito Federal. A suplente exerceu o mandato entre 08/07/2004 e 09/12/2004.</t>
    </r>
  </si>
  <si>
    <t>Ato da Mesa Diretora nº 49, de 2004. DCL, Brasília, DF, n. 123, p. 1-2, 6 jul. 2004</t>
  </si>
  <si>
    <t>Ata da 66ª Sessão Solene da 2ª Sessão Legislativa da 4ª Legislatura, realizada em 8 de julho de 2004. Brasília, DF: Câmara Legislativa do Distrito Federal, 2004</t>
  </si>
  <si>
    <t>Ato da Mesa Diretora nº 92, de 2004. DCL, Brasília, DF, n. 229, p. 1-2, 10 dez. 2004</t>
  </si>
  <si>
    <t>PSL (Partido Social Liberal)</t>
  </si>
  <si>
    <r>
      <rPr>
        <sz val="11"/>
        <color rgb="FF000000"/>
        <rFont val="Calibri"/>
        <scheme val="minor"/>
      </rPr>
      <t xml:space="preserve">Primeira suplente do PSL, convocada em 03/01/2007 para exercer o mandato de Deputada Distrital, em razão da licença concedida ao Deputado </t>
    </r>
    <r>
      <rPr>
        <b/>
        <sz val="11"/>
        <color rgb="FF000000"/>
        <rFont val="Calibri"/>
        <scheme val="minor"/>
      </rPr>
      <t>Raimundo Ribeiro</t>
    </r>
    <r>
      <rPr>
        <sz val="11"/>
        <color rgb="FF000000"/>
        <rFont val="Calibri"/>
        <scheme val="minor"/>
      </rPr>
      <t>, que assumiu o cargo de Secretário de Estado de Justiça, Cidadania e Direitos Humanos do Governo do Distrito Federal. A suplente exerceu o mandato entre 04/01/2007 e 30/10/2007.</t>
    </r>
  </si>
  <si>
    <t>Ato da Mesa Diretora nº 2, de 2007. DCL, Brasília, DF, n. 2, p. 2, 3 jan. 2007</t>
  </si>
  <si>
    <t>Termo de Posse nº 3, de 2007. DCL, Brasília, DF, n. 4, p. 19, 5 jan. 2007</t>
  </si>
  <si>
    <t>Ato da Mesa Diretora nº 89, de 2007. DCL, Brasília, DF, n. 206, p. 6, 1 nov. 2007</t>
  </si>
  <si>
    <t>Rejane Guimarães Pitanga</t>
  </si>
  <si>
    <r>
      <rPr>
        <sz val="11"/>
        <color rgb="FF000000"/>
        <rFont val="Calibri"/>
      </rPr>
      <t xml:space="preserve">Primeira suplente do PT, convocada em 04/01/2011 para exercer o mandato de Deputada Distrital, em razão da licença concedida à Deputada </t>
    </r>
    <r>
      <rPr>
        <b/>
        <sz val="11"/>
        <color rgb="FF000000"/>
        <rFont val="Calibri"/>
      </rPr>
      <t>Arlete Sampaio</t>
    </r>
    <r>
      <rPr>
        <sz val="11"/>
        <color rgb="FF000000"/>
        <rFont val="Calibri"/>
      </rPr>
      <t>, que assumiu a Secretaria de Estado de Desenvolvimento Social e Transferência de Renda do  Distrito Federal. A suplente exerceu o mandato entre 05/01/2011 e 29/01/2012.</t>
    </r>
  </si>
  <si>
    <t>Ato da Mesa Diretora nº 2, de 2011. DCL, Brasília, DF, n. 2, p. 2, 4 jan. 2011</t>
  </si>
  <si>
    <t>Termo de Posse, de 5 de janeiro de 2011. DCL, Brasília, DF, n. 4, p. 5, 6 jan. 2011</t>
  </si>
  <si>
    <t>Ato da Mesa Diretora nº 4, de 2012. DCL, Brasília, DF, n. 16, p. 9, 1 fev. 2012</t>
  </si>
  <si>
    <r>
      <rPr>
        <sz val="11"/>
        <color rgb="FF000000"/>
        <rFont val="Calibri"/>
        <scheme val="minor"/>
      </rPr>
      <t xml:space="preserve">Primeira suplente do PROS, convocada em 08/01/2019 para exercer o mandato de Deputada Distrital, em razão da licença concedida ao Deputado </t>
    </r>
    <r>
      <rPr>
        <b/>
        <sz val="11"/>
        <color rgb="FF000000"/>
        <rFont val="Calibri"/>
        <scheme val="minor"/>
      </rPr>
      <t>Delegado Fernando Fernandes</t>
    </r>
    <r>
      <rPr>
        <sz val="11"/>
        <color rgb="FF000000"/>
        <rFont val="Calibri"/>
        <scheme val="minor"/>
      </rPr>
      <t xml:space="preserve">, que assumiu o cargo de Administrador Regional de Ceilândia. A suplente exerceu o mandato entre 08/01/2019 e 11/08/2019. </t>
    </r>
  </si>
  <si>
    <t xml:space="preserve">Ato da Mesa Diretora nº 1, de 2019. DCL: seção 2, Brasília, DF, n. 8, p. 4, 8 jan. 2019 </t>
  </si>
  <si>
    <t xml:space="preserve">Termo de Posse nº 7, de 2019. DCL: seção 2, Brasília, DF, n. 8, p. 3, 8 jan. 2019 </t>
  </si>
  <si>
    <t xml:space="preserve">Ato da Mesa Diretora nº 87, de 2019. DCL: seção 2, Brasília, DF, n. 167, p. 39, 13 ago. 2019 </t>
  </si>
  <si>
    <r>
      <t xml:space="preserve">Convocada em 28/03/2005, em razão da licença concedida ao Deputado </t>
    </r>
    <r>
      <rPr>
        <b/>
        <sz val="11"/>
        <color rgb="FF000000"/>
        <rFont val="Calibri"/>
        <family val="2"/>
        <scheme val="minor"/>
      </rPr>
      <t>Gim Argello</t>
    </r>
    <r>
      <rPr>
        <sz val="11"/>
        <color rgb="FF000000"/>
        <rFont val="Calibri"/>
        <family val="2"/>
        <scheme val="minor"/>
      </rPr>
      <t xml:space="preserve">, que assumiu o cargo de Secretário de Estado do Trabalho do Governo do Distrito Federal. A suplente foi empossada em 23/03/2005.  </t>
    </r>
  </si>
  <si>
    <t>Ato da Mesa Diretora nº 19, de 2005. DCL, Brasília, DF, n. 56, p. 6-7, 28 mar. 2005</t>
  </si>
  <si>
    <t>Termo de Posse, de 23 de março de 2005. DCL, Brasília, DF, n. 56, p. 7, 28 mar. 2005</t>
  </si>
  <si>
    <t>_______</t>
  </si>
  <si>
    <r>
      <rPr>
        <sz val="11"/>
        <color rgb="FF000000"/>
        <rFont val="Calibri"/>
        <scheme val="minor"/>
      </rPr>
      <t>Convocada em 19/08/2019, em razão da licença concedida ao Deputado</t>
    </r>
    <r>
      <rPr>
        <b/>
        <sz val="11"/>
        <color rgb="FF000000"/>
        <rFont val="Calibri"/>
        <scheme val="minor"/>
      </rPr>
      <t xml:space="preserve"> Delegado Fernando Fernandes</t>
    </r>
    <r>
      <rPr>
        <sz val="11"/>
        <color rgb="FF000000"/>
        <rFont val="Calibri"/>
        <scheme val="minor"/>
      </rPr>
      <t xml:space="preserve">, que assumiu o cargo de Administrador Regional de Ceilândia. A suplente exerceu o mandato entre 16/08/2019 e 11/11/2019.   </t>
    </r>
  </si>
  <si>
    <t xml:space="preserve">Ato da Mesa Diretora nº 88, de 2019. DCL: seção 2, Brasília, DF, n. 172, p. 3, 19 ago. 2019 </t>
  </si>
  <si>
    <t xml:space="preserve">Termo de Posse nº 10, de 2019. DCL: seção 2, Brasília, DF, n. 174, p. 34, 21 ago. 2019 </t>
  </si>
  <si>
    <t>ATO DA MESA DIRETORA Nº 144, DE 2019 - DCL Nº 237, Brasília, quarta-feira, 13 de novembro de 2019</t>
  </si>
  <si>
    <r>
      <t xml:space="preserve">Em 10/03/2006, assumiu a titularidade do mandato de Deputada Distrital em razão da renúncia da Deputada </t>
    </r>
    <r>
      <rPr>
        <b/>
        <sz val="11"/>
        <color rgb="FF000000"/>
        <rFont val="Calibri"/>
        <family val="2"/>
        <scheme val="minor"/>
      </rPr>
      <t>Anilcéia Machado</t>
    </r>
    <r>
      <rPr>
        <sz val="11"/>
        <color rgb="FF000000"/>
        <rFont val="Calibri"/>
        <family val="2"/>
        <scheme val="minor"/>
      </rPr>
      <t>.</t>
    </r>
  </si>
  <si>
    <t>Ato da Mesa Diretora nº 17, de 2006. DCL, Brasília, DF, n. 47, p. 31, 10 mar. 2006</t>
  </si>
  <si>
    <t>Termo de Posse, de 10 de março de 2006. DCL, Brasília, DF, n. 48, p. 2-3, 13 mar. 2006</t>
  </si>
  <si>
    <t>______</t>
  </si>
  <si>
    <r>
      <rPr>
        <sz val="11"/>
        <color rgb="FF000000"/>
        <rFont val="Calibri"/>
        <scheme val="minor"/>
      </rPr>
      <t xml:space="preserve">Convocada em 06/12/2007, em razão da licença concedida ao Deputado </t>
    </r>
    <r>
      <rPr>
        <b/>
        <sz val="11"/>
        <color rgb="FF000000"/>
        <rFont val="Calibri"/>
        <scheme val="minor"/>
      </rPr>
      <t>Raimundo Ribeiro</t>
    </r>
    <r>
      <rPr>
        <sz val="11"/>
        <color rgb="FF000000"/>
        <rFont val="Calibri"/>
        <scheme val="minor"/>
      </rPr>
      <t xml:space="preserve">, que assumiu o cargo de Secretário de Estado de Justiça, Cidadania e Direitos Humanos do Governo do Distrito Federal. A suplente exerceu o mandato entre 06/12/2007 e 04/08/2008.  </t>
    </r>
  </si>
  <si>
    <t>Ato da Mesa Diretora nº 105, de 2007. DCL, Brasília, DF, n. 227, p. 57, 6 dez. 2007</t>
  </si>
  <si>
    <t>Termo de Posse nº 9, de 2007. DCL, Brasília, DF, n. 228, p. 93, 7 dez. 2007</t>
  </si>
  <si>
    <t>Ato da Mesa Diretora nº 50, de 2008. DCL, Brasília, DF, n. 136, p. 5, 6 ago. 2008</t>
  </si>
  <si>
    <r>
      <rPr>
        <sz val="11"/>
        <color rgb="FF000000"/>
        <rFont val="Calibri"/>
        <scheme val="minor"/>
      </rPr>
      <t xml:space="preserve">Convocada em 17/06/2021, em razão da licença concedida ao Deputado </t>
    </r>
    <r>
      <rPr>
        <b/>
        <sz val="11"/>
        <color rgb="FF000000"/>
        <rFont val="Calibri"/>
        <scheme val="minor"/>
      </rPr>
      <t>Fernando Fernandes</t>
    </r>
    <r>
      <rPr>
        <sz val="11"/>
        <color rgb="FF000000"/>
        <rFont val="Calibri"/>
        <scheme val="minor"/>
      </rPr>
      <t>, que assumiu o cargo de Administrador Regional de Ceilândia. A suplente tomou posse em 17/06/2021 e licenciou-se para assumir o cargo de Administradora Regional de Arniqueira em 18/06/2021.</t>
    </r>
  </si>
  <si>
    <t>ATO DA MESA DIRETORA Nº 50, DE 2021 - DCL Nº 135, Brasília, sexta-feira, 18 de junho de 2021</t>
  </si>
  <si>
    <t>Termo de Posse nº 10, de 2011. DCL: seção 2, Brasília, DF, n. 137, p. 26, 22 jun. 2021</t>
  </si>
  <si>
    <t>Maria da Guia</t>
  </si>
  <si>
    <t>PSD (Partido Social Democrático)</t>
  </si>
  <si>
    <r>
      <rPr>
        <sz val="11"/>
        <color rgb="FF000000"/>
        <rFont val="Calibri"/>
        <scheme val="minor"/>
      </rPr>
      <t xml:space="preserve">Terceira suplente do Partido Social Democrata - PSD, convocada em 28/03/2005 para exercer o mandato de Deputada Distrital, em razão da licença concedida ao Deputado </t>
    </r>
    <r>
      <rPr>
        <b/>
        <sz val="11"/>
        <color rgb="FF000000"/>
        <rFont val="Calibri"/>
        <scheme val="minor"/>
      </rPr>
      <t>Pedro Passos</t>
    </r>
    <r>
      <rPr>
        <sz val="11"/>
        <color rgb="FF000000"/>
        <rFont val="Calibri"/>
        <scheme val="minor"/>
      </rPr>
      <t>, que assumiu o cargo de Secretário de Estado da Agricultura do Governo do Distrito Federal.  A suplente exerceu o mandato entre 23/03/2005 e 22/11/2005.</t>
    </r>
  </si>
  <si>
    <t>Ato da Mesa Diretora nº 20, de 2005. DCL, Brasília, DF, n. 56, p. 7, 28 mar. 2005</t>
  </si>
  <si>
    <t xml:space="preserve">Termo de Posse, de 23 de março de 2005. DCL, Brasília, DF, n. 58, p. 9, 30 mar. 2005 </t>
  </si>
  <si>
    <t xml:space="preserve">Ato da Mesa Diretora nº 94, de 2005. DCL, Brasília, DF, n. 218, p. 10, 23 nov. 2005 </t>
  </si>
  <si>
    <t>Eurides Brito da Silva</t>
  </si>
  <si>
    <r>
      <t xml:space="preserve">Primeira suplente do PMDB, convocada em 16/08/2007 para exercer o mandato de Deputada Distrital, em razão da renúncia, em 14/08/2007, do Deputado </t>
    </r>
    <r>
      <rPr>
        <b/>
        <sz val="11"/>
        <color rgb="FF000000"/>
        <rFont val="Calibri"/>
        <family val="2"/>
        <scheme val="minor"/>
      </rPr>
      <t>Pedro Passos.</t>
    </r>
    <r>
      <rPr>
        <sz val="11"/>
        <color rgb="FF000000"/>
        <rFont val="Calibri"/>
        <family val="2"/>
        <scheme val="minor"/>
      </rPr>
      <t xml:space="preserve">  Foi afastada em 18/05/2010, até que terminassem as apurações e procedimentos pendentes contra sua pessoa.</t>
    </r>
  </si>
  <si>
    <t>Ato da Mesa Diretora nº 48, de 2007. DCL, Brasília, DF, n. 153, p. 36, 16 ago. 2007</t>
  </si>
  <si>
    <t>Termo de Posse nº 7, de 2007. DCL, Brasília, DF, n. 154, p. 24, 17 ago. 2007</t>
  </si>
  <si>
    <t>Ato da Mesa Diretora nº 51, de 2010. DCL, Brasília, DF, n. 89, p. 10, 18 mai. 2010¹</t>
  </si>
  <si>
    <r>
      <rPr>
        <sz val="11"/>
        <color rgb="FF000000"/>
        <rFont val="Calibri"/>
      </rPr>
      <t xml:space="preserve">Primeira suplente do PPS, convocada em 24/01/2011 para exercer o mandato de Deputada Distrital, em razão da licença concedida ao Deputado </t>
    </r>
    <r>
      <rPr>
        <b/>
        <sz val="11"/>
        <color rgb="FF000000"/>
        <rFont val="Calibri"/>
      </rPr>
      <t>Alírio Neto</t>
    </r>
    <r>
      <rPr>
        <sz val="11"/>
        <color rgb="FF000000"/>
        <rFont val="Calibri"/>
      </rPr>
      <t>, que assumiu o cargo de Secretário de Estado de Justiça, Direitos Humanos e Cidadania do Distrito Federal. A suplente exerceu o mandato entre 24/01/2011 e 30/03/2014.</t>
    </r>
  </si>
  <si>
    <t>Ato da Mesa Diretora nº 6, de 2011. DCL, Brasília, DF, n. 14, p. 2, 24 jan. 2011</t>
  </si>
  <si>
    <t>Termo de Posse, de 24 de janeiro de 2011. DCL, Brasília, DF, n. 15, p. 5, 25 jan. 2011</t>
  </si>
  <si>
    <t xml:space="preserve">Ato da Mesa Diretora nº 13, de 2014. DCL, Brasília, DF, n. 58, p. 4, 31 mar. 2014 </t>
  </si>
  <si>
    <t>Kelly Bolsonaro</t>
  </si>
  <si>
    <t>PATRIOTA</t>
  </si>
  <si>
    <r>
      <rPr>
        <sz val="11"/>
        <color rgb="FF000000"/>
        <rFont val="Calibri"/>
        <scheme val="minor"/>
      </rPr>
      <t xml:space="preserve">Primeira suplente do Partido Patriota, convocada em 24/05/2019 para exercer o mandato de Deputada Distrital, em razão da licença concedida ao </t>
    </r>
    <r>
      <rPr>
        <b/>
        <sz val="11"/>
        <color rgb="FF000000"/>
        <rFont val="Calibri"/>
        <scheme val="minor"/>
      </rPr>
      <t>Deputado Daniel Donizet</t>
    </r>
    <r>
      <rPr>
        <sz val="11"/>
        <color rgb="FF000000"/>
        <rFont val="Calibri"/>
        <scheme val="minor"/>
      </rPr>
      <t xml:space="preserve">, que assumiu o cargo de Administrador Regional do Gama. A suplente exerceu o mandato entre 24/05/2019 e 18/06/2019. </t>
    </r>
  </si>
  <si>
    <t xml:space="preserve">Ato da Mesa Diretora nº 56, de 2019. DCL: seção 2, Brasília, DF, n. 106, p. 3, 24 maio 2019 </t>
  </si>
  <si>
    <t xml:space="preserve">Termo de Posse nº 8, de 2019. DCL: seção 2, Brasília, DF, n. 107, p. 46, 27 maio 2019 </t>
  </si>
  <si>
    <t xml:space="preserve">Ato da Mesa Diretora nº 72, de 2019. DCL: seção 2, Brasília, DF, n. 127, p. 3, 19 jun. 2019 </t>
  </si>
  <si>
    <r>
      <rPr>
        <sz val="11"/>
        <color rgb="FF000000"/>
        <rFont val="Calibri"/>
        <scheme val="minor"/>
      </rPr>
      <t xml:space="preserve">Convocada em 01/12/2005, em razão da licença concedida ao Deputado </t>
    </r>
    <r>
      <rPr>
        <b/>
        <sz val="11"/>
        <color rgb="FF000000"/>
        <rFont val="Calibri"/>
        <scheme val="minor"/>
      </rPr>
      <t>Pedro Passos</t>
    </r>
    <r>
      <rPr>
        <sz val="11"/>
        <color rgb="FF000000"/>
        <rFont val="Calibri"/>
        <scheme val="minor"/>
      </rPr>
      <t>, que assumiu o cargo de Secretário de Estado da Agricultura, Pecuária e Abastecimento do Governo do Distrito Federal. A suplente exerceu o mandato até 30/03/2006.</t>
    </r>
  </si>
  <si>
    <t>Ato da Mesa Diretora nº 100, de 2005. DCL, Brasília, DF, n. 223, p. 89, 1 dez. 2005 </t>
  </si>
  <si>
    <t>Ato da Mesa Diretora nº 24, de 2006. DCL, Brasília, DF, n. 63, p. 18, 3 abr. 2006 </t>
  </si>
  <si>
    <r>
      <rPr>
        <sz val="11"/>
        <color rgb="FF000000"/>
        <rFont val="Calibri"/>
        <scheme val="minor"/>
      </rPr>
      <t xml:space="preserve">Quarta suplente do PMDB, convocada em 27/01/2010 para exercer o mandato de Deputada Distrital, com atuação exclusiva em atividades relacionadas ao pedido de </t>
    </r>
    <r>
      <rPr>
        <b/>
        <i/>
        <sz val="11"/>
        <color rgb="FF000000"/>
        <rFont val="Calibri"/>
        <scheme val="minor"/>
      </rPr>
      <t xml:space="preserve">impeachment </t>
    </r>
    <r>
      <rPr>
        <b/>
        <sz val="11"/>
        <color rgb="FF000000"/>
        <rFont val="Calibri"/>
        <scheme val="minor"/>
      </rPr>
      <t>do Governador do Distrito Federal</t>
    </r>
    <r>
      <rPr>
        <sz val="11"/>
        <color rgb="FF000000"/>
        <rFont val="Calibri"/>
        <scheme val="minor"/>
      </rPr>
      <t>. Em 14/04/2010, sua convocação foi suspensa. Em 19/04/2010, tomou posse como Vice-Governadora do Distrito Federal.</t>
    </r>
  </si>
  <si>
    <t>Ato da Mesa Diretora nº 2, de 2010. DCL, Brasília, DF, n. 17, p. 2, 27 jan. 2010</t>
  </si>
  <si>
    <t>Termo de Posse, de 2 de março de 2010. DCL, Brasília, DF, n. 38, p. 3-4, 3 mar. 2010</t>
  </si>
  <si>
    <t xml:space="preserve">Ato da Mesa Diretora nº 34, de 2010. DCL, Brasília, DF, n. 66, p. 4-5, 14 abr. 2010² </t>
  </si>
  <si>
    <t>Professora Maria Antônia</t>
  </si>
  <si>
    <t>Solidariedade</t>
  </si>
  <si>
    <r>
      <rPr>
        <sz val="11"/>
        <color rgb="FF000000"/>
        <rFont val="Calibri"/>
        <scheme val="minor"/>
      </rPr>
      <t>Primeira suplente da coligação PRB/SD, convocada em 16/12/2021 para exercer o mandato de Deputada Distrital, em razão da licença concedida ao</t>
    </r>
    <r>
      <rPr>
        <b/>
        <sz val="11"/>
        <color rgb="FF000000"/>
        <rFont val="Calibri"/>
        <scheme val="minor"/>
      </rPr>
      <t xml:space="preserve"> Deputado Martins Machado</t>
    </r>
    <r>
      <rPr>
        <sz val="11"/>
        <color rgb="FF000000"/>
        <rFont val="Calibri"/>
        <scheme val="minor"/>
      </rPr>
      <t xml:space="preserve">, que assumiu o cargo de Secretário de Estado da Secretaria Extraordinária da Família do Distrito Federal. A suplente exerceu o mandato entre 20/12/2021 e 13/03/2021. </t>
    </r>
  </si>
  <si>
    <t xml:space="preserve">ATO DA MESA DIRETORA Nº 157, DE 2021, DCL Nº 268, Brasília, quinta-feira, 16 de dezembro de 2021;  </t>
  </si>
  <si>
    <t xml:space="preserve">Termo de Posse nº 8, de 2021. DCL: seção 2, Brasília, DF, n. 271, p. 3, 20 dez. 2021 </t>
  </si>
  <si>
    <t>ATO DA MESA DIRETORA Nº 33, DE 2022 - DCL Nº 56, Brasília, segunda-feira, 14 de março de 2022</t>
  </si>
  <si>
    <t>¹ Ato que comunica o afastamento da Deputada</t>
  </si>
  <si>
    <t>² Ato que suspende a convocação de suplentes</t>
  </si>
  <si>
    <t>Coluna1</t>
  </si>
  <si>
    <t>Coluna2</t>
  </si>
  <si>
    <t>NÚMERO DE DEPUTADAS SUPLENTES QUE ASSUMIRAM MANDATO</t>
  </si>
  <si>
    <t>DEPUTADAS DISTRITAIS EM COMISSÕES PERMANENTES</t>
  </si>
  <si>
    <t>Sigla</t>
  </si>
  <si>
    <t>Nome</t>
  </si>
  <si>
    <t>Presidente (1999-2000)</t>
  </si>
  <si>
    <t>Vice (1999-2000)</t>
  </si>
  <si>
    <t>CCJ</t>
  </si>
  <si>
    <t>Comissão de Constituição e Justiça</t>
  </si>
  <si>
    <t>Anilcéia Machado (PSDB)</t>
  </si>
  <si>
    <t>Renato Rainha (PL)</t>
  </si>
  <si>
    <t>CAS</t>
  </si>
  <si>
    <t>Comissão de Assuntos Sociais</t>
  </si>
  <si>
    <t>Lúcia Carvalho (PT)</t>
  </si>
  <si>
    <t>Maria José - Maninha (PT)</t>
  </si>
  <si>
    <t>Presidente (2001-2002)</t>
  </si>
  <si>
    <t>Vice (2001-2002)</t>
  </si>
  <si>
    <t>Maria José - Maninha
(PT)</t>
  </si>
  <si>
    <t>Paulo Tadeu (PT)</t>
  </si>
  <si>
    <t>CESC</t>
  </si>
  <si>
    <t>Comissão de Educação, Saúde e Segurança</t>
  </si>
  <si>
    <t>Rodrigo Rollemberg (PSB)</t>
  </si>
  <si>
    <t>Maria José Maninha (PT)</t>
  </si>
  <si>
    <t>CES</t>
  </si>
  <si>
    <r>
      <t xml:space="preserve">Comissão de Educação e Saúde
</t>
    </r>
    <r>
      <rPr>
        <i/>
        <u/>
        <sz val="12"/>
        <color theme="1"/>
        <rFont val="Arial"/>
        <family val="2"/>
      </rPr>
      <t xml:space="preserve">*antiga Comissão de Educação, Saúde e Segurança, alterada pela </t>
    </r>
    <r>
      <rPr>
        <u/>
        <sz val="12"/>
        <color theme="1"/>
        <rFont val="Arial"/>
        <family val="2"/>
      </rPr>
      <t>Resolução 177 de 2002</t>
    </r>
    <r>
      <rPr>
        <i/>
        <u/>
        <sz val="12"/>
        <color theme="1"/>
        <rFont val="Arial"/>
        <family val="2"/>
      </rPr>
      <t>, publicada em 27/02/2002</t>
    </r>
  </si>
  <si>
    <t>Presidente (2003-2004)</t>
  </si>
  <si>
    <t>Vice (2003-2004)</t>
  </si>
  <si>
    <t>Brunelli
(PPB)</t>
  </si>
  <si>
    <t>Eurides Brito (PMDB)</t>
  </si>
  <si>
    <t>Jorge Cauhy (PFL)</t>
  </si>
  <si>
    <t>Erika Kokay (PT)</t>
  </si>
  <si>
    <t>CDDHCEDP</t>
  </si>
  <si>
    <t>Comissão de Defesa dos Direitos Humanos, Cidadania, Ética e Decoro Parlamentar</t>
  </si>
  <si>
    <t>Leonardo Prudente (PMDB)</t>
  </si>
  <si>
    <t>Comissão de Educação e Saúde</t>
  </si>
  <si>
    <t>Arlete Sampaio
(PT)</t>
  </si>
  <si>
    <t>Presidente (2005-2006)</t>
  </si>
  <si>
    <t>Vice (2005-2006)</t>
  </si>
  <si>
    <t>CEOF</t>
  </si>
  <si>
    <t>Comissão de Economia, Orçamento e Finanças</t>
  </si>
  <si>
    <t>Odilon Aires (PMDB)</t>
  </si>
  <si>
    <t>Eliana Pedrosa (PFL)</t>
  </si>
  <si>
    <t>CDC</t>
  </si>
  <si>
    <t>Comissão de Defesa do Consumidor</t>
  </si>
  <si>
    <t>Érica Kokay</t>
  </si>
  <si>
    <t>Wilson Lima (PMDB</t>
  </si>
  <si>
    <t>Gim Argello (PMDB)</t>
  </si>
  <si>
    <t>CAF</t>
  </si>
  <si>
    <t>Comissão de Assuntos Fundiários</t>
  </si>
  <si>
    <t>José Edmar (PMDB)</t>
  </si>
  <si>
    <t>Izalci Lucas (PFL)</t>
  </si>
  <si>
    <t>CDESCTMA</t>
  </si>
  <si>
    <t>Comissão de Desenvolvimento Econômico Sustentável, Ciência, Tecnologia, Meio Ambiente e Turismo</t>
  </si>
  <si>
    <t>Chico Floresta (PT)</t>
  </si>
  <si>
    <t>Presidente (2007-2008)</t>
  </si>
  <si>
    <t>Vice (2007-2008)</t>
  </si>
  <si>
    <t>Érika Kokay (PT)</t>
  </si>
  <si>
    <t>Rogério Ulysses (PSB)</t>
  </si>
  <si>
    <t>Presidente (2009-2010)</t>
  </si>
  <si>
    <t>Vice (2009-2010)</t>
  </si>
  <si>
    <t>Cristiano Araújo (PTB)</t>
  </si>
  <si>
    <t>Bispo Renato (PR)</t>
  </si>
  <si>
    <t>CDESCTMAT</t>
  </si>
  <si>
    <t>Jaqueline Roriz (PSDB)</t>
  </si>
  <si>
    <t>Geraldo Naves (DEM)</t>
  </si>
  <si>
    <t>Presidente (2011-2012)</t>
  </si>
  <si>
    <t>Vice (2011-2012)</t>
  </si>
  <si>
    <t>Liliane Roriz (PRTB)</t>
  </si>
  <si>
    <t>Luzia de Paula (PPS)</t>
  </si>
  <si>
    <t>Rejane Pitanga (PT)</t>
  </si>
  <si>
    <t>Rôney Nemer (PMDB)</t>
  </si>
  <si>
    <t>Celina Leão (PDT)</t>
  </si>
  <si>
    <r>
      <t xml:space="preserve">Comissão de Educação, Saúde e Cultura
</t>
    </r>
    <r>
      <rPr>
        <i/>
        <u/>
        <sz val="12"/>
        <color theme="1"/>
        <rFont val="Arial"/>
        <family val="2"/>
      </rPr>
      <t xml:space="preserve">*antiga Comissão de Educação e Saúde, alterada pela </t>
    </r>
    <r>
      <rPr>
        <u/>
        <sz val="12"/>
        <color theme="1"/>
        <rFont val="Arial"/>
        <family val="2"/>
      </rPr>
      <t>Resolução 248 de 2011</t>
    </r>
    <r>
      <rPr>
        <i/>
        <u/>
        <sz val="12"/>
        <color theme="1"/>
        <rFont val="Arial"/>
        <family val="2"/>
      </rPr>
      <t xml:space="preserve">, publicada no DCL em 02/08/2011 </t>
    </r>
  </si>
  <si>
    <t>Washington Mesquita (PTB)</t>
  </si>
  <si>
    <t>Eliana Pedrosa (PPS)</t>
  </si>
  <si>
    <t>Presidente (2013-2014)</t>
  </si>
  <si>
    <t>Vice (2013-2014)</t>
  </si>
  <si>
    <t>Olair Francisco (PT do B)</t>
  </si>
  <si>
    <t>Comissão de Educação, Saúde e Cultura</t>
  </si>
  <si>
    <t>Evandro Garla (PRB)</t>
  </si>
  <si>
    <t>Presidente (2015-2016)</t>
  </si>
  <si>
    <t>Vice (2015-2016)</t>
  </si>
  <si>
    <t>Sandra Faraj (PR)</t>
  </si>
  <si>
    <t>Chico Leite (REDE)</t>
  </si>
  <si>
    <t>Luzia de Paula (PSB)</t>
  </si>
  <si>
    <t>Cristiano Araújo (PSD)</t>
  </si>
  <si>
    <t>Telma Rufino (PROS)</t>
  </si>
  <si>
    <t>Ricardo Vale (PT)</t>
  </si>
  <si>
    <t>CS</t>
  </si>
  <si>
    <t>Comissão de Segurança</t>
  </si>
  <si>
    <t>Robério Negreiros (PSD)</t>
  </si>
  <si>
    <t>Presidente (2017-2018)</t>
  </si>
  <si>
    <t>Vice (2017-2018)</t>
  </si>
  <si>
    <t>Prof. Reginaldo Veras (PDT)</t>
  </si>
  <si>
    <t>Juarezão (PSB)</t>
  </si>
  <si>
    <t>Lira (PHS)</t>
  </si>
  <si>
    <t>Presidente (2019-2020)</t>
  </si>
  <si>
    <t>Vice (2019-2020)</t>
  </si>
  <si>
    <t>Eduardo Pedrosa (União Brasil)</t>
  </si>
  <si>
    <t>Jaqueline Silva (sem partido)</t>
  </si>
  <si>
    <t>CFGTC</t>
  </si>
  <si>
    <t>Comissão de Fiscalização, Governança, Transparência e Controle</t>
  </si>
  <si>
    <t>Leandro Grass (PV)</t>
  </si>
  <si>
    <t>Presidente (2021-2022)</t>
  </si>
  <si>
    <r>
      <t xml:space="preserve">Comissão de Constituição e Justiça
</t>
    </r>
    <r>
      <rPr>
        <i/>
        <u/>
        <sz val="12"/>
        <color theme="1"/>
        <rFont val="Arial"/>
        <family val="2"/>
      </rPr>
      <t xml:space="preserve">*criada pela Resolução 19 de 1991, publicada no DCL em 18/06/1991 </t>
    </r>
  </si>
  <si>
    <t>Martins Machado (Republicanos)</t>
  </si>
  <si>
    <t>Arlete Sampaio (PT)</t>
  </si>
  <si>
    <t>Fernando Fernandes (PROS)</t>
  </si>
  <si>
    <t>Júlia Lucy (União Brasil)</t>
  </si>
  <si>
    <t>Daniel Donizet (PL)</t>
  </si>
  <si>
    <t>Presidente (2023-2024)</t>
  </si>
  <si>
    <t>Vice (2023-2024)</t>
  </si>
  <si>
    <t>Dayse Amarilio (PSB)</t>
  </si>
  <si>
    <t>Max Maciel (PSOL)</t>
  </si>
  <si>
    <t>Gabriel Magno (PT)</t>
  </si>
  <si>
    <t>Doutora Jane (Agir)</t>
  </si>
  <si>
    <t>Pastor Daniel de Castro (PP)</t>
  </si>
  <si>
    <t>Paula Belmonte (Cidadania)</t>
  </si>
  <si>
    <t>Presidente (2025-2026)</t>
  </si>
  <si>
    <t>Vice (2025-2026)</t>
  </si>
  <si>
    <t>Posse: ATO DO PRESIDENTE Nº 11, DE 2025</t>
  </si>
  <si>
    <t>Jaqueline Silva (MDB)</t>
  </si>
  <si>
    <t>Pepa (PP)</t>
  </si>
  <si>
    <t>CDDM</t>
  </si>
  <si>
    <t>Comissão de Defesa dos Direitos da Mulher</t>
  </si>
  <si>
    <t>Doutora Jane (MDB)</t>
  </si>
  <si>
    <t>Daniel Donizet (MDB)</t>
  </si>
  <si>
    <t>Iolando (MDB)</t>
  </si>
  <si>
    <t>João Cardoso (Avante)</t>
  </si>
  <si>
    <t>CSA</t>
  </si>
  <si>
    <t>Comissão de Saúde</t>
  </si>
  <si>
    <t>Jorge Vianna (PSD)</t>
  </si>
  <si>
    <t>SOMATÓRIO</t>
  </si>
  <si>
    <t>NÚMERO DE VEZES EM QUE DEPUTADAS OCUPARAM O CARGO DE PRESIDENTE DE COMISSÃO PERMANENTE</t>
  </si>
  <si>
    <t>30</t>
  </si>
  <si>
    <t>NÚMERO DE VEZES EM QUE DEPUTADAS OCUPARAM O CARGO DE VICE-PRESIDENTE DE COMISSÃO PERMANENTE</t>
  </si>
  <si>
    <t>LEGISLATURAS EM QUE NENHUMA DEPUTADA OCUPOU O CARGO DE PRESIDENTE OU VICE-PRESIDENTE DE COMISSÃO PERMANENTE</t>
  </si>
  <si>
    <t>1ª e 2ª</t>
  </si>
  <si>
    <t>LEGISLATURAS COM MAIOR NÚMERO DE DEPUTADAS OCUPANDO CARGO DE PRESIDENTE DE COMISSÃO PERMANENTE</t>
  </si>
  <si>
    <t>LEGISLATURA COM MAIOR NÚMERO DE DEPUTADAS OCUPANDO CARGO DE VICE-PRESIDENTE DE COMISSÃO 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</si>
</sst>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i/>
      <u/>
      <sz val="12"/>
      <color theme="1"/>
      <name val="Arial"/>
      <family val="2"/>
    </font>
    <font>
      <i/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b/>
      <i/>
      <sz val="11"/>
      <color rgb="FF000000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DF2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26A69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thin">
        <color rgb="FF000000"/>
      </top>
      <bottom style="medium">
        <color rgb="FFCCCCCC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31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0" fontId="0" fillId="6" borderId="1" xfId="0" applyNumberForma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10" fontId="0" fillId="5" borderId="5" xfId="1" applyNumberFormat="1" applyFont="1" applyFill="1" applyBorder="1" applyAlignment="1">
      <alignment horizontal="center" vertical="center"/>
    </xf>
    <xf numFmtId="10" fontId="0" fillId="3" borderId="5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1" fillId="12" borderId="17" xfId="0" applyFont="1" applyFill="1" applyBorder="1"/>
    <xf numFmtId="0" fontId="12" fillId="0" borderId="0" xfId="2" applyAlignment="1">
      <alignment wrapText="1"/>
    </xf>
    <xf numFmtId="0" fontId="12" fillId="6" borderId="1" xfId="2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12" fillId="0" borderId="17" xfId="2" applyBorder="1" applyAlignment="1">
      <alignment horizontal="center" vertical="center" wrapText="1"/>
    </xf>
    <xf numFmtId="0" fontId="12" fillId="6" borderId="17" xfId="2" applyFill="1" applyBorder="1" applyAlignment="1">
      <alignment horizontal="center" vertical="center" wrapText="1"/>
    </xf>
    <xf numFmtId="0" fontId="12" fillId="6" borderId="21" xfId="2" applyFill="1" applyBorder="1" applyAlignment="1">
      <alignment horizontal="center" vertical="center" wrapText="1"/>
    </xf>
    <xf numFmtId="0" fontId="12" fillId="6" borderId="12" xfId="2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12" fillId="6" borderId="22" xfId="2" applyFill="1" applyBorder="1" applyAlignment="1">
      <alignment horizontal="center" vertical="center" wrapText="1"/>
    </xf>
    <xf numFmtId="0" fontId="12" fillId="6" borderId="23" xfId="2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12" fillId="6" borderId="19" xfId="3" applyFill="1" applyBorder="1" applyAlignment="1">
      <alignment horizontal="center" vertical="center" wrapText="1"/>
    </xf>
    <xf numFmtId="0" fontId="4" fillId="6" borderId="16" xfId="0" applyFont="1" applyFill="1" applyBorder="1" applyAlignment="1">
      <alignment vertical="center" wrapText="1"/>
    </xf>
    <xf numFmtId="0" fontId="12" fillId="6" borderId="21" xfId="3" applyFill="1" applyBorder="1" applyAlignment="1">
      <alignment horizontal="center" vertical="center" wrapText="1"/>
    </xf>
    <xf numFmtId="0" fontId="12" fillId="6" borderId="24" xfId="2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2" fillId="6" borderId="12" xfId="3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0" fillId="6" borderId="25" xfId="0" applyFill="1" applyBorder="1" applyAlignment="1">
      <alignment vertical="center" wrapText="1"/>
    </xf>
    <xf numFmtId="0" fontId="12" fillId="0" borderId="17" xfId="2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2" fillId="6" borderId="1" xfId="3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7" fillId="9" borderId="17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7" fillId="9" borderId="26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11" borderId="27" xfId="0" applyFont="1" applyFill="1" applyBorder="1" applyAlignment="1">
      <alignment horizontal="center" vertical="center" wrapText="1"/>
    </xf>
    <xf numFmtId="0" fontId="8" fillId="10" borderId="17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10" borderId="29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7" fillId="11" borderId="3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2" fillId="0" borderId="17" xfId="3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2" fillId="0" borderId="17" xfId="2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12" fillId="0" borderId="21" xfId="2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2" fillId="6" borderId="17" xfId="2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12" fillId="6" borderId="15" xfId="2" applyFill="1" applyBorder="1" applyAlignment="1">
      <alignment horizontal="center" vertical="center" wrapText="1"/>
    </xf>
  </cellXfs>
  <cellStyles count="4">
    <cellStyle name="Hiperlink" xfId="3" builtinId="8"/>
    <cellStyle name="Hyperlink" xfId="2" xr:uid="{00000000-000B-0000-0000-000008000000}"/>
    <cellStyle name="Normal" xfId="0" builtinId="0"/>
    <cellStyle name="Porcentagem" xfId="1" builtinId="5"/>
  </cellStyles>
  <dxfs count="10">
    <dxf>
      <alignment horizontal="center" vertical="center" textRotation="0" wrapText="1" indent="0" justifyLastLine="0" shrinkToFit="0" readingOrder="0"/>
      <border diagonalUp="0" diagonalDown="0">
        <left style="medium">
          <color rgb="FFCCCCCC"/>
        </left>
        <right/>
        <top style="medium">
          <color rgb="FFCCCCCC"/>
        </top>
        <bottom style="medium">
          <color rgb="FFCCCCCC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border outline="0">
        <top style="medium">
          <color rgb="FFCCCCCC"/>
        </top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Partidos!$B$3:$B$45</c:f>
              <c:strCache>
                <c:ptCount val="43"/>
                <c:pt idx="0">
                  <c:v>Cidadania</c:v>
                </c:pt>
                <c:pt idx="1">
                  <c:v>NOVO</c:v>
                </c:pt>
                <c:pt idx="2">
                  <c:v>PCB</c:v>
                </c:pt>
                <c:pt idx="3">
                  <c:v>PDC</c:v>
                </c:pt>
                <c:pt idx="4">
                  <c:v>PDS</c:v>
                </c:pt>
                <c:pt idx="5">
                  <c:v>PEN</c:v>
                </c:pt>
                <c:pt idx="6">
                  <c:v>PODE</c:v>
                </c:pt>
                <c:pt idx="7">
                  <c:v>PRN</c:v>
                </c:pt>
                <c:pt idx="8">
                  <c:v>PRTB</c:v>
                </c:pt>
                <c:pt idx="9">
                  <c:v>PSL</c:v>
                </c:pt>
                <c:pt idx="10">
                  <c:v>PST</c:v>
                </c:pt>
                <c:pt idx="11">
                  <c:v>PT do B</c:v>
                </c:pt>
                <c:pt idx="12">
                  <c:v>Republicanos</c:v>
                </c:pt>
                <c:pt idx="13">
                  <c:v>União Brasil</c:v>
                </c:pt>
                <c:pt idx="14">
                  <c:v>Agir</c:v>
                </c:pt>
                <c:pt idx="15">
                  <c:v>PCdoB</c:v>
                </c:pt>
                <c:pt idx="16">
                  <c:v>PHS</c:v>
                </c:pt>
                <c:pt idx="17">
                  <c:v>PMN</c:v>
                </c:pt>
                <c:pt idx="18">
                  <c:v>PTC</c:v>
                </c:pt>
                <c:pt idx="19">
                  <c:v>PV</c:v>
                </c:pt>
                <c:pt idx="20">
                  <c:v>REDE</c:v>
                </c:pt>
                <c:pt idx="21">
                  <c:v>AVANTE</c:v>
                </c:pt>
                <c:pt idx="22">
                  <c:v>DEM</c:v>
                </c:pt>
                <c:pt idx="23">
                  <c:v>PPB</c:v>
                </c:pt>
                <c:pt idx="24">
                  <c:v>PROS</c:v>
                </c:pt>
                <c:pt idx="25">
                  <c:v>PRP</c:v>
                </c:pt>
                <c:pt idx="26">
                  <c:v>PSC</c:v>
                </c:pt>
                <c:pt idx="27">
                  <c:v>PSOL</c:v>
                </c:pt>
                <c:pt idx="28">
                  <c:v>PTR</c:v>
                </c:pt>
                <c:pt idx="29">
                  <c:v>PPS</c:v>
                </c:pt>
                <c:pt idx="30">
                  <c:v>PRB</c:v>
                </c:pt>
                <c:pt idx="31">
                  <c:v>PR</c:v>
                </c:pt>
                <c:pt idx="32">
                  <c:v>MDB</c:v>
                </c:pt>
                <c:pt idx="33">
                  <c:v>PFL</c:v>
                </c:pt>
                <c:pt idx="34">
                  <c:v>PSB</c:v>
                </c:pt>
                <c:pt idx="35">
                  <c:v>PSD</c:v>
                </c:pt>
                <c:pt idx="36">
                  <c:v>PSDB</c:v>
                </c:pt>
                <c:pt idx="37">
                  <c:v>PTB</c:v>
                </c:pt>
                <c:pt idx="38">
                  <c:v>PL</c:v>
                </c:pt>
                <c:pt idx="39">
                  <c:v>PDT</c:v>
                </c:pt>
                <c:pt idx="40">
                  <c:v>PP</c:v>
                </c:pt>
                <c:pt idx="41">
                  <c:v>PMDB</c:v>
                </c:pt>
                <c:pt idx="42">
                  <c:v>PT</c:v>
                </c:pt>
              </c:strCache>
            </c:strRef>
          </c:cat>
          <c:val>
            <c:numRef>
              <c:f>Partidos!$C$3:$C$45</c:f>
              <c:numCache>
                <c:formatCode>General</c:formatCode>
                <c:ptCount val="4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8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12</c:v>
                </c:pt>
                <c:pt idx="39">
                  <c:v>13</c:v>
                </c:pt>
                <c:pt idx="40">
                  <c:v>15</c:v>
                </c:pt>
                <c:pt idx="41">
                  <c:v>17</c:v>
                </c:pt>
                <c:pt idx="4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7-4CAC-AC21-CDA594E10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3189328"/>
        <c:axId val="1200515088"/>
      </c:barChart>
      <c:catAx>
        <c:axId val="125318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0515088"/>
        <c:crosses val="autoZero"/>
        <c:auto val="1"/>
        <c:lblAlgn val="ctr"/>
        <c:lblOffset val="100"/>
        <c:noMultiLvlLbl val="0"/>
      </c:catAx>
      <c:valAx>
        <c:axId val="1200515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53189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'Partidos por legislatura'!$A$5:$I$5</c:f>
              <c:strCache>
                <c:ptCount val="9"/>
                <c:pt idx="0">
                  <c:v>1ª legislatura</c:v>
                </c:pt>
                <c:pt idx="1">
                  <c:v>2ª legislatura</c:v>
                </c:pt>
                <c:pt idx="2">
                  <c:v>3ª legislatura</c:v>
                </c:pt>
                <c:pt idx="3">
                  <c:v>4ª legislatura</c:v>
                </c:pt>
                <c:pt idx="4">
                  <c:v>5ª legislatura</c:v>
                </c:pt>
                <c:pt idx="5">
                  <c:v>6ª legislatura</c:v>
                </c:pt>
                <c:pt idx="6">
                  <c:v>7ª legislatura</c:v>
                </c:pt>
                <c:pt idx="7">
                  <c:v>8ª legislatura</c:v>
                </c:pt>
                <c:pt idx="8">
                  <c:v>9ª legislatura</c:v>
                </c:pt>
              </c:strCache>
            </c:strRef>
          </c:cat>
          <c:val>
            <c:numRef>
              <c:f>'Partidos por legislatura'!$A$6:$I$6</c:f>
              <c:numCache>
                <c:formatCode>General</c:formatCode>
                <c:ptCount val="9"/>
                <c:pt idx="0">
                  <c:v>14</c:v>
                </c:pt>
                <c:pt idx="1">
                  <c:v>10</c:v>
                </c:pt>
                <c:pt idx="2">
                  <c:v>12</c:v>
                </c:pt>
                <c:pt idx="3">
                  <c:v>11</c:v>
                </c:pt>
                <c:pt idx="4">
                  <c:v>14</c:v>
                </c:pt>
                <c:pt idx="5">
                  <c:v>14</c:v>
                </c:pt>
                <c:pt idx="6">
                  <c:v>12</c:v>
                </c:pt>
                <c:pt idx="7">
                  <c:v>19</c:v>
                </c:pt>
                <c:pt idx="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F-4CE0-B1C1-9A320CECA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3179120"/>
        <c:axId val="1250144320"/>
      </c:barChart>
      <c:catAx>
        <c:axId val="125317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144320"/>
        <c:crosses val="autoZero"/>
        <c:auto val="1"/>
        <c:lblAlgn val="ctr"/>
        <c:lblOffset val="100"/>
        <c:noMultiLvlLbl val="0"/>
      </c:catAx>
      <c:valAx>
        <c:axId val="12501443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531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200024</xdr:colOff>
      <xdr:row>11</xdr:row>
      <xdr:rowOff>195261</xdr:rowOff>
    </xdr:from>
    <xdr:to>
      <xdr:col>25</xdr:col>
      <xdr:colOff>19049</xdr:colOff>
      <xdr:row>44</xdr:row>
      <xdr:rowOff>171449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A0E3F1-CC6F-DA98-0141-94449B9723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247649</xdr:colOff>
      <xdr:row>7</xdr:row>
      <xdr:rowOff>185736</xdr:rowOff>
    </xdr:from>
    <xdr:to>
      <xdr:col>13</xdr:col>
      <xdr:colOff>771524</xdr:colOff>
      <xdr:row>28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8A67830-D3AA-53F3-BE3F-F7E11C060E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435EE7-F454-426C-A003-E9DC2F449FBA}" name="Tabela3" displayName="Tabela3" ref="B29:C38" totalsRowShown="0">
  <autoFilter ref="B29:C38" xr:uid="{51435EE7-F454-426C-A003-E9DC2F449FBA}"/>
  <tableColumns count="2">
    <tableColumn id="1" xr3:uid="{CC058489-EE63-4944-AC02-D5C50BA782D7}" name="DEPUTADAS ELEITAS" dataDxfId="9"/>
    <tableColumn id="2" xr3:uid="{792640C8-415D-40B8-8763-4BD406B0DA9E}" name="18" dataDxfId="8"/>
  </tableColumns>
  <tableStyleInfo name="TableStyleLight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751261C-7C5B-41EF-A3BA-8AE67CE550A8}" name="Tabela5" displayName="Tabela5" ref="A12:B13" totalsRowShown="0">
  <autoFilter ref="A12:B13" xr:uid="{D751261C-7C5B-41EF-A3BA-8AE67CE550A8}"/>
  <tableColumns count="2">
    <tableColumn id="1" xr3:uid="{856DA1C8-4447-473F-A84C-4C5D154BDB80}" name="Coluna1" dataDxfId="7"/>
    <tableColumn id="2" xr3:uid="{D080B2E8-BFB8-43BC-B83A-9630FB0A8A40}" name="Coluna2" dataDxfId="6">
      <calculatedColumnFormula>O9+V9+AC9+AN9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2FDF582-FF18-4E26-BAAF-C5F855E60A4C}" name="Tabela4" displayName="Tabela4" ref="C81:D85" totalsRowShown="0" headerRowDxfId="5" headerRowBorderDxfId="3" tableBorderDxfId="4" totalsRowBorderDxfId="2">
  <autoFilter ref="C81:D85" xr:uid="{F2FDF582-FF18-4E26-BAAF-C5F855E60A4C}"/>
  <tableColumns count="2">
    <tableColumn id="1" xr3:uid="{41F5352D-FD55-47E1-BFF2-EC85E81C904C}" name="NÚMERO DE VEZES EM QUE DEPUTADAS OCUPARAM O CARGO DE PRESIDENTE DE COMISSÃO PERMANENTE" dataDxfId="1"/>
    <tableColumn id="2" xr3:uid="{4CBAB750-F9BC-4753-92D8-C5C7F955E726}" name="30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l.df.gov.br/documents/29014520/29063541/Ato+da+Mesa+Diretora+n%C2%BA+144+de+2019+-+DCL+234%2C+13-11-2019.pdf/76627d33-10d5-de68-949e-117d59d51981?version=1.4&amp;t=1711544213689" TargetMode="External"/><Relationship Id="rId18" Type="http://schemas.openxmlformats.org/officeDocument/2006/relationships/hyperlink" Target="https://www.cl.df.gov.br/documents/5744638/3336114/DCL+n%C2%BA+004+de+06+de+janeiro+de+2011.pdf/67e72f88-e157-4056-ae0b-d3da77a0783b?version=1.0&amp;t=1340304660000" TargetMode="External"/><Relationship Id="rId26" Type="http://schemas.openxmlformats.org/officeDocument/2006/relationships/hyperlink" Target="https://www.cl.df.gov.br/documents/5744638/17697057/DCL+n%C2%BA+056+de+28+de+mar%C3%A7o+de+2005.pdf/00d38a61-8be7-4c21-9469-f81d7c70530d?version=1.0&amp;t=1471539780000" TargetMode="External"/><Relationship Id="rId39" Type="http://schemas.openxmlformats.org/officeDocument/2006/relationships/hyperlink" Target="https://www.cl.df.gov.br/documents/5744638/17644990/DCL+n%C2%BA+154+de+17+de+agosto+de+2007.pdf/a5d72d5a-f2bd-4a5d-9d61-5236f9b888e2?version=1.0&amp;t=1469642940000" TargetMode="External"/><Relationship Id="rId21" Type="http://schemas.openxmlformats.org/officeDocument/2006/relationships/hyperlink" Target="https://www.cl.df.gov.br/documents/5744638/17644990/DCL+n%C2%BA+004+de+05+de+janeiro+de+2007.pdf/c1ceeabe-81a9-4bc0-86ef-c59369da2564?version=1.0&amp;t=1469641680000" TargetMode="External"/><Relationship Id="rId34" Type="http://schemas.openxmlformats.org/officeDocument/2006/relationships/hyperlink" Target="https://www.cl.df.gov.br/documents/5744638/17701226/DCL+n%C2%BA+123+de+06+de+julho+de+2004.pdf/a6b15b26-9d4b-4ddd-bf94-3fb3fc829564?version=1.0&amp;t=1471619340000" TargetMode="External"/><Relationship Id="rId42" Type="http://schemas.openxmlformats.org/officeDocument/2006/relationships/hyperlink" Target="https://www.cl.df.gov.br/documents/5744638/13368168/DCL+n%C2%BA+038+de+03+de+mar%C3%A7o+de+2010.pdf/f9824725-f240-45b6-9427-0c7d8089ca79?version=1.0&amp;t=1440522600000" TargetMode="External"/><Relationship Id="rId7" Type="http://schemas.openxmlformats.org/officeDocument/2006/relationships/hyperlink" Target="https://www.cl.df.gov.br/documents/5744638/20059113/DCL+n%C2%BA+008%2C+de+8++de+janeiro+de+2019+-+edi%C3%A7%C3%A3o+extraordin%C3%A1ria.pdf/fa3bd082-5d67-43d5-ad47-c3be1203e823?version=1.0&amp;t=1546976100000" TargetMode="External"/><Relationship Id="rId2" Type="http://schemas.openxmlformats.org/officeDocument/2006/relationships/hyperlink" Target="https://www.cl.df.gov.br/documents/29014520/29057919/Ato+da+Mesa+Diretora+n%C2%BA+033+de+2022+-+DCL+056%2C+14-03-2022.pdf/71238b76-17a6-0507-90dd-a17b4234c225?version=1.2&amp;t=1711469389926" TargetMode="External"/><Relationship Id="rId16" Type="http://schemas.openxmlformats.org/officeDocument/2006/relationships/hyperlink" Target="https://www.cl.df.gov.br/documents/5744638/3336114/DCL+n%C2%BA+015+de+25+de+janeiro+de+2011.pdf/d5b936a8-e553-4a68-b896-c7892ca3a73a?version=1.0&amp;t=1340305260000" TargetMode="External"/><Relationship Id="rId29" Type="http://schemas.openxmlformats.org/officeDocument/2006/relationships/hyperlink" Target="https://www.cl.df.gov.br/documents/5744638/17691882/DCL+n%C2%BA+063+de+03+de+abril+de+2006.pdf/33bc4e27-8ecb-473e-962e-955df68b36a1?version=1.0&amp;t=1471451580000" TargetMode="External"/><Relationship Id="rId1" Type="http://schemas.openxmlformats.org/officeDocument/2006/relationships/hyperlink" Target="https://www.cl.df.gov.br/documents/29014520/29059813/Ato+da+Mesa+Diretora+n%C2%BA+157+de+2021+-+DCL+268%2C+16-12-2021.pdf/35acd775-8694-4c8b-534c-fef99a1ba0c9?version=1.2&amp;t=1711484690008" TargetMode="External"/><Relationship Id="rId6" Type="http://schemas.openxmlformats.org/officeDocument/2006/relationships/hyperlink" Target="https://www.cl.df.gov.br/documents/5744638/23023861/DCL+n%C2%BA+271%2C+de+20+de+dezembro+de+2021+-+Edi%C3%A7%C3%A3o+Extraordin%C3%A1ria.pdf/22c8afb7-ad3a-b674-8c03-565762c09222?version=1.0&amp;t=1640033483177" TargetMode="External"/><Relationship Id="rId11" Type="http://schemas.openxmlformats.org/officeDocument/2006/relationships/hyperlink" Target="https://www.cl.df.gov.br/documents/5744638/20059113/DCL+n%C2%BA+008%2C+de+8++de+janeiro+de+2019+-+edi%C3%A7%C3%A3o+extraordin%C3%A1ria.pdf/fa3bd082-5d67-43d5-ad47-c3be1203e823?version=1.0&amp;t=1546976100000" TargetMode="External"/><Relationship Id="rId24" Type="http://schemas.openxmlformats.org/officeDocument/2006/relationships/hyperlink" Target="https://www.cl.df.gov.br/documents/5744638/17644990/DCL+n%C2%BA+228+de+07+de+dezembro+de+2007.pdf/4a1971e8-0efc-452d-8a23-0d3fb158af69?version=1.0&amp;t=1469643360000" TargetMode="External"/><Relationship Id="rId32" Type="http://schemas.openxmlformats.org/officeDocument/2006/relationships/hyperlink" Target="https://www.cl.df.gov.br/documents/5744638/17691882/DCL+n%C2%BA+047+de+10+de+mar%C3%A7o+de+2006.pdf/4512f492-5aa9-4f6e-a319-f74755fd0c41?version=1.0&amp;t=1471451460000" TargetMode="External"/><Relationship Id="rId37" Type="http://schemas.openxmlformats.org/officeDocument/2006/relationships/hyperlink" Target="https://www.cl.df.gov.br/documents/5744638/7357142/DCL+n%C2%BA+058%2C+de+31+de+mar%C3%A7o+de+2014.pdf/730191ea-a7ce-48ff-a856-45eb86d8cfd5?version=1.0&amp;t=1396250700000" TargetMode="External"/><Relationship Id="rId40" Type="http://schemas.openxmlformats.org/officeDocument/2006/relationships/hyperlink" Target="https://www.cl.df.gov.br/documents/5744638/13368168/DCL+n%C2%BA+089+de+18+de+maio+de+2010.pdf/b1a274a9-7b21-4a46-848b-79abeab1bb98?version=1.0&amp;t=1440521580000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cl.df.gov.br/documents/5744638/20059113/DCL+n%C2%BA+127%2C+de+19+de+junho+de+2019+-+Edi%C3%A7%C3%A3o+Extraordin%C3%A1ria.pdf/a0b78286-3ac9-4c91-aa73-0b5b654ff83d?version=1.0&amp;t=1560971640000" TargetMode="External"/><Relationship Id="rId15" Type="http://schemas.openxmlformats.org/officeDocument/2006/relationships/hyperlink" Target="https://www.cl.df.gov.br/documents/5744638/3336114/DCL+n%C2%BA+014+de+24+de+janeiro+de+2011.pdf/f133c971-19e4-4ec3-8b2d-fe31325ab441?version=1.0&amp;t=1340305080000" TargetMode="External"/><Relationship Id="rId23" Type="http://schemas.openxmlformats.org/officeDocument/2006/relationships/hyperlink" Target="https://www.cl.df.gov.br/documents/5744638/17644990/DCL+n%C2%BA+227+de+06+de+dezembro+de+2007.pdf/f6d7d6fa-123c-4d2a-b425-9df1265308f8?version=1.0&amp;t=1469643360000" TargetMode="External"/><Relationship Id="rId28" Type="http://schemas.openxmlformats.org/officeDocument/2006/relationships/hyperlink" Target="https://www.cl.df.gov.br/documents/5744638/17697057/DCL+n%C2%BA+223+de+01+de+dezembro+de+2005.pdf/a06afe4d-66ff-4bba-839d-84fd1524efaf?version=1.0&amp;t=1471541400000" TargetMode="External"/><Relationship Id="rId36" Type="http://schemas.openxmlformats.org/officeDocument/2006/relationships/hyperlink" Target="https://www.cl.df.gov.br/documents/5744638/17697057/DCL+n%C2%BA+058+de+30+de+mar%C3%A7o+de+2005.pdf/0f4dae0c-e596-4d22-8b2e-e31e072ed5ad?version=1.0&amp;t=1471539780000" TargetMode="External"/><Relationship Id="rId10" Type="http://schemas.openxmlformats.org/officeDocument/2006/relationships/hyperlink" Target="https://www.cl.df.gov.br/documents/29014520/29059813/Ato+da+Mesa+Diretora+n%C2%BA+050+de+2021+-+DCL+135%2C+18-06-2021+-+Republica%C3%A7%C3%A3o.pdf/cb0e3dc1-2911-373e-856f-0a8cf0f06949?version=1.2&amp;t=1711484410335" TargetMode="External"/><Relationship Id="rId19" Type="http://schemas.openxmlformats.org/officeDocument/2006/relationships/hyperlink" Target="https://www.cl.df.gov.br/documents/5744638/3336115/DCL+n%C2%BA+016%2C+de+1+de+fevereiro+de+2012.pdf/90953db5-95dd-4a7f-8290-f9e4b0190ae0?version=1.0&amp;t=1606259883610" TargetMode="External"/><Relationship Id="rId31" Type="http://schemas.openxmlformats.org/officeDocument/2006/relationships/hyperlink" Target="https://www.cl.df.gov.br/documents/5744638/17697057/DCL+n%C2%BA+056+de+28+de+mar%C3%A7o+de+2005.pdf/00d38a61-8be7-4c21-9469-f81d7c70530d?version=1.0&amp;t=1471539780000" TargetMode="External"/><Relationship Id="rId44" Type="http://schemas.openxmlformats.org/officeDocument/2006/relationships/hyperlink" Target="https://www.cl.df.gov.br/documents/5744400/18292569/066SS04.pdf/78cf1f20-704f-4bd9-9246-574d2e440418?version=1.0&amp;t=1492528260000" TargetMode="External"/><Relationship Id="rId4" Type="http://schemas.openxmlformats.org/officeDocument/2006/relationships/hyperlink" Target="https://www.cl.df.gov.br/documents/5744638/20059113/DCL+n%C2%BA+107%2C+de+27+de+maio+de+2019.pdf/512929bd-d107-4634-8b08-8a802320c811?version=1.0&amp;t=1558919160000" TargetMode="External"/><Relationship Id="rId9" Type="http://schemas.openxmlformats.org/officeDocument/2006/relationships/hyperlink" Target="https://www.cl.df.gov.br/documents/5744638/23023861/DCL+n%C2%BA+137%2C+de+22+de+junho+de+2021.pdf/4c5a5a22-49da-9782-c896-d533e0571770?version=1.0&amp;t=1624316104327" TargetMode="External"/><Relationship Id="rId14" Type="http://schemas.openxmlformats.org/officeDocument/2006/relationships/hyperlink" Target="https://www.cl.df.gov.br/documents/5744638/20059113/DCL+n%C2%BA+172%2C+de+19+de+agosto+de+2019+-+Edi%C3%A7%C3%A3o+Extraordin%C3%A1ria.pdf/25c5cce1-aced-419a-8389-154b60cfab9e?version=1.0&amp;t=1606146221261" TargetMode="External"/><Relationship Id="rId22" Type="http://schemas.openxmlformats.org/officeDocument/2006/relationships/hyperlink" Target="https://www.cl.df.gov.br/documents/5744638/17644990/DCL+n%C2%BA+206+de+01+de+novembro+de+2007.pdf/1fedfba9-c06d-4069-801d-780301a59747?version=1.0&amp;t=1469643300000" TargetMode="External"/><Relationship Id="rId27" Type="http://schemas.openxmlformats.org/officeDocument/2006/relationships/hyperlink" Target="https://www.cl.df.gov.br/documents/5744638/17697057/DCL+n%C2%BA+218+de+23+de+novembro+de+2005.pdf/4c0c9300-e055-4543-be9c-7c8e44483de0?version=1.0&amp;t=1471541280000" TargetMode="External"/><Relationship Id="rId30" Type="http://schemas.openxmlformats.org/officeDocument/2006/relationships/hyperlink" Target="https://www.cl.df.gov.br/documents/5744638/17697057/DCL+n%C2%BA+056+de+28+de+mar%C3%A7o+de+2005.pdf/00d38a61-8be7-4c21-9469-f81d7c70530d?version=1.0&amp;t=1471539780000" TargetMode="External"/><Relationship Id="rId35" Type="http://schemas.openxmlformats.org/officeDocument/2006/relationships/hyperlink" Target="https://www.cl.df.gov.br/documents/5744638/17701226/DCL+n%C2%BA+229+de+10+de+dezembro+de+2004+-+Suplemento.pdf/512574da-1afe-406a-9334-2cccf5d68318?version=1.0&amp;t=1471620240000" TargetMode="External"/><Relationship Id="rId43" Type="http://schemas.openxmlformats.org/officeDocument/2006/relationships/hyperlink" Target="https://www.cl.df.gov.br/documents/5744638/13368168/DCL+n%C2%BA+066+de+14+de+abril+de+2010.pdf/b35d665c-8e31-45a2-9bf3-0d2be0aa1bc9?version=1.0&amp;t=1440522360000" TargetMode="External"/><Relationship Id="rId8" Type="http://schemas.openxmlformats.org/officeDocument/2006/relationships/hyperlink" Target="https://www.cl.df.gov.br/documents/5744638/20059113/DCL+n%C2%BA+174%2C+de+21+de+agosto+de+2019.pdf/b0b7a4fb-39c5-4347-b21f-c6f92bda7d66?version=1.0&amp;t=1566371700000" TargetMode="External"/><Relationship Id="rId3" Type="http://schemas.openxmlformats.org/officeDocument/2006/relationships/hyperlink" Target="https://www.cl.df.gov.br/documents/5744638/20059113/DCL+n%C2%BA+106%2C+de+24+de+maio+de+2019+-+Edi%C3%A7%C3%A3o+Extraordin%C3%A1ria.pdf/7ba64d5e-77ba-47f4-aa00-2399dc460215?version=1.0&amp;t=1558725600000" TargetMode="External"/><Relationship Id="rId12" Type="http://schemas.openxmlformats.org/officeDocument/2006/relationships/hyperlink" Target="https://www.cl.df.gov.br/documents/5744638/20059113/DCL+n%C2%BA+167%2C+de+13+de+agosto+de+2019.pdf/1a7d649b-76c7-4714-b2a9-c0a2cc7c64a0?version=1.0&amp;t=1565679060000" TargetMode="External"/><Relationship Id="rId17" Type="http://schemas.openxmlformats.org/officeDocument/2006/relationships/hyperlink" Target="https://www.cl.df.gov.br/documents/5744638/3336114/DCL+n%C2%BA+002+de+04+de+janeiro+de+2011.pdf/7e6f1d1e-76d5-407a-879b-534f7ea9d4e1?version=1.0&amp;t=1340304600000" TargetMode="External"/><Relationship Id="rId25" Type="http://schemas.openxmlformats.org/officeDocument/2006/relationships/hyperlink" Target="https://www.cl.df.gov.br/documents/5744638/13951532/DCL+n%C2%BA+136+de+06+de+agosto+de+2008.pdf/2261b868-19ff-4186-ac30-309b67944381?version=1.0&amp;t=1446740460000" TargetMode="External"/><Relationship Id="rId33" Type="http://schemas.openxmlformats.org/officeDocument/2006/relationships/hyperlink" Target="https://www.cl.df.gov.br/documents/5744638/17691882/DCL+n%C2%BA+048+de+13+de+mar%C3%A7o+de+2006.pdf/328e6eaf-74d1-4671-8a3a-17bc65957bf2?version=1.0&amp;t=1471451460000" TargetMode="External"/><Relationship Id="rId38" Type="http://schemas.openxmlformats.org/officeDocument/2006/relationships/hyperlink" Target="https://www.cl.df.gov.br/documents/5744638/17644990/DCL+n%C2%BA+153+de+16+de+agosto+de+2007.pdf/4044563f-65eb-48b9-928d-6e3a10a1f332?version=1.0&amp;t=1469642940000" TargetMode="External"/><Relationship Id="rId46" Type="http://schemas.openxmlformats.org/officeDocument/2006/relationships/table" Target="../tables/table2.xml"/><Relationship Id="rId20" Type="http://schemas.openxmlformats.org/officeDocument/2006/relationships/hyperlink" Target="https://www.cl.df.gov.br/documents/5744638/17644990/DCL+n%C2%BA+002+de+03+de+janeiro+de+2007.pdf/f6b4375a-5832-4933-9b88-9495c2f38cb8?version=1.0&amp;t=1469641680000" TargetMode="External"/><Relationship Id="rId41" Type="http://schemas.openxmlformats.org/officeDocument/2006/relationships/hyperlink" Target="https://www.cl.df.gov.br/documents/5744638/13368168/DCL+n%C2%BA+017+de+27+de+janeiro+de+2010.pdf/fc835310-744a-411b-8d4e-50c0ab613e94?version=1.0&amp;t=1624642887197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cl.df.gov.br/documents/5744638/33055842/DCL+n%C2%BA+051%2C+de+14+de+mar%C3%A7o+de+2025.pdf/31c3ee1e-577e-fede-6040-81f7357aafac?version=1.0&amp;t=17419105805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B3747-DF9B-4A75-801A-2D4F97D63C5A}">
  <dimension ref="B1:D49"/>
  <sheetViews>
    <sheetView workbookViewId="0">
      <selection activeCell="B50" sqref="B50"/>
    </sheetView>
  </sheetViews>
  <sheetFormatPr defaultRowHeight="15"/>
  <cols>
    <col min="1" max="1" width="9.140625" style="3"/>
    <col min="2" max="2" width="13.5703125" style="3" customWidth="1"/>
    <col min="3" max="16384" width="9.140625" style="3"/>
  </cols>
  <sheetData>
    <row r="1" spans="2:4" ht="15.75" thickBot="1"/>
    <row r="2" spans="2:4" ht="30.75" thickBot="1">
      <c r="B2" s="4" t="s">
        <v>0</v>
      </c>
      <c r="C2" s="4" t="s">
        <v>1</v>
      </c>
      <c r="D2" s="4" t="s">
        <v>2</v>
      </c>
    </row>
    <row r="3" spans="2:4" ht="15.75" thickBot="1">
      <c r="B3" s="5" t="s">
        <v>3</v>
      </c>
      <c r="C3" s="5">
        <v>1</v>
      </c>
      <c r="D3" s="6">
        <v>4.5999999999999999E-3</v>
      </c>
    </row>
    <row r="4" spans="2:4" ht="15.75" thickBot="1">
      <c r="B4" s="5" t="s">
        <v>4</v>
      </c>
      <c r="C4" s="5">
        <v>1</v>
      </c>
      <c r="D4" s="6">
        <v>4.5999999999999999E-3</v>
      </c>
    </row>
    <row r="5" spans="2:4" ht="15.75" thickBot="1">
      <c r="B5" s="5" t="s">
        <v>5</v>
      </c>
      <c r="C5" s="5">
        <v>1</v>
      </c>
      <c r="D5" s="6">
        <v>4.5999999999999999E-3</v>
      </c>
    </row>
    <row r="6" spans="2:4" ht="15.75" thickBot="1">
      <c r="B6" s="5" t="s">
        <v>6</v>
      </c>
      <c r="C6" s="5">
        <v>1</v>
      </c>
      <c r="D6" s="6">
        <v>4.5999999999999999E-3</v>
      </c>
    </row>
    <row r="7" spans="2:4" ht="15.75" thickBot="1">
      <c r="B7" s="5" t="s">
        <v>7</v>
      </c>
      <c r="C7" s="5">
        <v>1</v>
      </c>
      <c r="D7" s="6">
        <v>4.5999999999999999E-3</v>
      </c>
    </row>
    <row r="8" spans="2:4" ht="15.75" thickBot="1">
      <c r="B8" s="5" t="s">
        <v>8</v>
      </c>
      <c r="C8" s="5">
        <v>1</v>
      </c>
      <c r="D8" s="6">
        <v>4.5999999999999999E-3</v>
      </c>
    </row>
    <row r="9" spans="2:4" ht="15.75" thickBot="1">
      <c r="B9" s="5" t="s">
        <v>9</v>
      </c>
      <c r="C9" s="5">
        <v>1</v>
      </c>
      <c r="D9" s="6">
        <v>4.5999999999999999E-3</v>
      </c>
    </row>
    <row r="10" spans="2:4" ht="15.75" thickBot="1">
      <c r="B10" s="5" t="s">
        <v>10</v>
      </c>
      <c r="C10" s="5">
        <v>1</v>
      </c>
      <c r="D10" s="6">
        <v>4.5999999999999999E-3</v>
      </c>
    </row>
    <row r="11" spans="2:4" ht="15.75" thickBot="1">
      <c r="B11" s="5" t="s">
        <v>11</v>
      </c>
      <c r="C11" s="5">
        <v>1</v>
      </c>
      <c r="D11" s="6">
        <v>4.5999999999999999E-3</v>
      </c>
    </row>
    <row r="12" spans="2:4" ht="15.75" thickBot="1">
      <c r="B12" s="5" t="s">
        <v>12</v>
      </c>
      <c r="C12" s="5">
        <v>1</v>
      </c>
      <c r="D12" s="6">
        <v>4.5999999999999999E-3</v>
      </c>
    </row>
    <row r="13" spans="2:4" ht="15.75" thickBot="1">
      <c r="B13" s="5" t="s">
        <v>13</v>
      </c>
      <c r="C13" s="5">
        <v>1</v>
      </c>
      <c r="D13" s="6">
        <v>4.5999999999999999E-3</v>
      </c>
    </row>
    <row r="14" spans="2:4" ht="15.75" thickBot="1">
      <c r="B14" s="5" t="s">
        <v>14</v>
      </c>
      <c r="C14" s="5">
        <v>1</v>
      </c>
      <c r="D14" s="6">
        <v>4.5999999999999999E-3</v>
      </c>
    </row>
    <row r="15" spans="2:4" ht="15.75" thickBot="1">
      <c r="B15" s="5" t="s">
        <v>15</v>
      </c>
      <c r="C15" s="5">
        <v>1</v>
      </c>
      <c r="D15" s="6">
        <v>4.5999999999999999E-3</v>
      </c>
    </row>
    <row r="16" spans="2:4" ht="15.75" thickBot="1">
      <c r="B16" s="5" t="s">
        <v>16</v>
      </c>
      <c r="C16" s="5">
        <v>1</v>
      </c>
      <c r="D16" s="6">
        <v>4.5999999999999999E-3</v>
      </c>
    </row>
    <row r="17" spans="2:4" ht="15.75" thickBot="1">
      <c r="B17" s="5" t="s">
        <v>17</v>
      </c>
      <c r="C17" s="5">
        <v>2</v>
      </c>
      <c r="D17" s="6">
        <v>9.2999999999999992E-3</v>
      </c>
    </row>
    <row r="18" spans="2:4" ht="15.75" thickBot="1">
      <c r="B18" s="5" t="s">
        <v>18</v>
      </c>
      <c r="C18" s="5">
        <v>2</v>
      </c>
      <c r="D18" s="6">
        <v>9.2999999999999992E-3</v>
      </c>
    </row>
    <row r="19" spans="2:4" ht="15.75" thickBot="1">
      <c r="B19" s="5" t="s">
        <v>19</v>
      </c>
      <c r="C19" s="5">
        <v>2</v>
      </c>
      <c r="D19" s="6">
        <v>9.2999999999999992E-3</v>
      </c>
    </row>
    <row r="20" spans="2:4" ht="15.75" thickBot="1">
      <c r="B20" s="5" t="s">
        <v>20</v>
      </c>
      <c r="C20" s="5">
        <v>2</v>
      </c>
      <c r="D20" s="6">
        <v>9.2999999999999992E-3</v>
      </c>
    </row>
    <row r="21" spans="2:4" ht="15.75" thickBot="1">
      <c r="B21" s="5" t="s">
        <v>21</v>
      </c>
      <c r="C21" s="5">
        <v>2</v>
      </c>
      <c r="D21" s="6">
        <v>9.2999999999999992E-3</v>
      </c>
    </row>
    <row r="22" spans="2:4" ht="15.75" thickBot="1">
      <c r="B22" s="5" t="s">
        <v>22</v>
      </c>
      <c r="C22" s="5">
        <v>2</v>
      </c>
      <c r="D22" s="6">
        <v>9.2999999999999992E-3</v>
      </c>
    </row>
    <row r="23" spans="2:4" ht="15.75" thickBot="1">
      <c r="B23" s="5" t="s">
        <v>23</v>
      </c>
      <c r="C23" s="5">
        <v>2</v>
      </c>
      <c r="D23" s="6">
        <v>9.2999999999999992E-3</v>
      </c>
    </row>
    <row r="24" spans="2:4" ht="15.75" thickBot="1">
      <c r="B24" s="5" t="s">
        <v>24</v>
      </c>
      <c r="C24" s="5">
        <v>3</v>
      </c>
      <c r="D24" s="6">
        <v>1.3899999999999999E-2</v>
      </c>
    </row>
    <row r="25" spans="2:4" ht="15.75" thickBot="1">
      <c r="B25" s="5" t="s">
        <v>25</v>
      </c>
      <c r="C25" s="5">
        <v>3</v>
      </c>
      <c r="D25" s="6">
        <v>1.3899999999999999E-2</v>
      </c>
    </row>
    <row r="26" spans="2:4" ht="15.75" thickBot="1">
      <c r="B26" s="5" t="s">
        <v>26</v>
      </c>
      <c r="C26" s="5">
        <v>3</v>
      </c>
      <c r="D26" s="6">
        <v>1.3899999999999999E-2</v>
      </c>
    </row>
    <row r="27" spans="2:4" ht="15.75" thickBot="1">
      <c r="B27" s="5" t="s">
        <v>27</v>
      </c>
      <c r="C27" s="5">
        <v>3</v>
      </c>
      <c r="D27" s="6">
        <v>1.3899999999999999E-2</v>
      </c>
    </row>
    <row r="28" spans="2:4" ht="15.75" thickBot="1">
      <c r="B28" s="5" t="s">
        <v>28</v>
      </c>
      <c r="C28" s="5">
        <v>3</v>
      </c>
      <c r="D28" s="6">
        <v>1.3899999999999999E-2</v>
      </c>
    </row>
    <row r="29" spans="2:4" ht="15.75" thickBot="1">
      <c r="B29" s="5" t="s">
        <v>29</v>
      </c>
      <c r="C29" s="5">
        <v>3</v>
      </c>
      <c r="D29" s="6">
        <v>1.3899999999999999E-2</v>
      </c>
    </row>
    <row r="30" spans="2:4" ht="15.75" thickBot="1">
      <c r="B30" s="5" t="s">
        <v>30</v>
      </c>
      <c r="C30" s="5">
        <v>3</v>
      </c>
      <c r="D30" s="6">
        <v>1.3899999999999999E-2</v>
      </c>
    </row>
    <row r="31" spans="2:4" ht="15.75" thickBot="1">
      <c r="B31" s="5" t="s">
        <v>31</v>
      </c>
      <c r="C31" s="5">
        <v>4</v>
      </c>
      <c r="D31" s="6">
        <v>1.8499999999999999E-2</v>
      </c>
    </row>
    <row r="32" spans="2:4" ht="15.75" thickBot="1">
      <c r="B32" s="5" t="s">
        <v>32</v>
      </c>
      <c r="C32" s="5">
        <v>5</v>
      </c>
      <c r="D32" s="6">
        <v>2.3099999999999999E-2</v>
      </c>
    </row>
    <row r="33" spans="2:4" ht="15.75" thickBot="1">
      <c r="B33" s="5" t="s">
        <v>33</v>
      </c>
      <c r="C33" s="5">
        <v>5</v>
      </c>
      <c r="D33" s="6">
        <v>2.3099999999999999E-2</v>
      </c>
    </row>
    <row r="34" spans="2:4" ht="15.75" thickBot="1">
      <c r="B34" s="5" t="s">
        <v>34</v>
      </c>
      <c r="C34" s="5">
        <v>6</v>
      </c>
      <c r="D34" s="6">
        <v>2.7799999999999998E-2</v>
      </c>
    </row>
    <row r="35" spans="2:4" ht="15.75" thickBot="1">
      <c r="B35" s="5" t="s">
        <v>35</v>
      </c>
      <c r="C35" s="5">
        <v>7</v>
      </c>
      <c r="D35" s="6">
        <v>3.2399999999999998E-2</v>
      </c>
    </row>
    <row r="36" spans="2:4" ht="15.75" thickBot="1">
      <c r="B36" s="5" t="s">
        <v>36</v>
      </c>
      <c r="C36" s="5">
        <v>8</v>
      </c>
      <c r="D36" s="6">
        <v>3.6999999999999998E-2</v>
      </c>
    </row>
    <row r="37" spans="2:4" ht="15.75" thickBot="1">
      <c r="B37" s="5" t="s">
        <v>37</v>
      </c>
      <c r="C37" s="5">
        <v>8</v>
      </c>
      <c r="D37" s="6">
        <v>3.6999999999999998E-2</v>
      </c>
    </row>
    <row r="38" spans="2:4" ht="15.75" thickBot="1">
      <c r="B38" s="5" t="s">
        <v>38</v>
      </c>
      <c r="C38" s="5">
        <v>9</v>
      </c>
      <c r="D38" s="6">
        <v>4.1700000000000001E-2</v>
      </c>
    </row>
    <row r="39" spans="2:4" ht="15.75" thickBot="1">
      <c r="B39" s="5" t="s">
        <v>39</v>
      </c>
      <c r="C39" s="5">
        <v>9</v>
      </c>
      <c r="D39" s="6">
        <v>4.1700000000000001E-2</v>
      </c>
    </row>
    <row r="40" spans="2:4" ht="15.75" thickBot="1">
      <c r="B40" s="5" t="s">
        <v>40</v>
      </c>
      <c r="C40" s="5">
        <v>9</v>
      </c>
      <c r="D40" s="6">
        <v>4.1700000000000001E-2</v>
      </c>
    </row>
    <row r="41" spans="2:4" ht="15.75" thickBot="1">
      <c r="B41" s="5" t="s">
        <v>41</v>
      </c>
      <c r="C41" s="5">
        <v>12</v>
      </c>
      <c r="D41" s="6">
        <v>5.5599999999999997E-2</v>
      </c>
    </row>
    <row r="42" spans="2:4" ht="15.75" thickBot="1">
      <c r="B42" s="5" t="s">
        <v>42</v>
      </c>
      <c r="C42" s="5">
        <v>13</v>
      </c>
      <c r="D42" s="6">
        <v>6.0199999999999997E-2</v>
      </c>
    </row>
    <row r="43" spans="2:4" ht="15.75" thickBot="1">
      <c r="B43" s="5" t="s">
        <v>43</v>
      </c>
      <c r="C43" s="5">
        <v>15</v>
      </c>
      <c r="D43" s="6">
        <v>6.9400000000000003E-2</v>
      </c>
    </row>
    <row r="44" spans="2:4" ht="15.75" thickBot="1">
      <c r="B44" s="5" t="s">
        <v>44</v>
      </c>
      <c r="C44" s="5">
        <v>17</v>
      </c>
      <c r="D44" s="6">
        <v>7.8700000000000006E-2</v>
      </c>
    </row>
    <row r="45" spans="2:4" ht="15.75" thickBot="1">
      <c r="B45" s="5" t="s">
        <v>45</v>
      </c>
      <c r="C45" s="5">
        <v>40</v>
      </c>
      <c r="D45" s="6">
        <v>0.1852</v>
      </c>
    </row>
    <row r="49" spans="2:2">
      <c r="B49" s="56" t="s">
        <v>46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B89A7-59CD-420A-B74C-0FA683BB976C}">
  <dimension ref="A3:I6"/>
  <sheetViews>
    <sheetView workbookViewId="0">
      <selection activeCell="N39" sqref="N39"/>
    </sheetView>
  </sheetViews>
  <sheetFormatPr defaultColWidth="13.85546875" defaultRowHeight="15"/>
  <cols>
    <col min="1" max="16384" width="13.85546875" style="3"/>
  </cols>
  <sheetData>
    <row r="3" spans="1:9" ht="15.75" thickBot="1"/>
    <row r="4" spans="1:9" ht="15.75" thickBot="1">
      <c r="A4" s="108" t="s">
        <v>47</v>
      </c>
      <c r="B4" s="109"/>
      <c r="C4" s="109"/>
      <c r="D4" s="109"/>
      <c r="E4" s="109"/>
      <c r="F4" s="109"/>
      <c r="G4" s="109"/>
      <c r="H4" s="109"/>
      <c r="I4" s="110"/>
    </row>
    <row r="5" spans="1:9" ht="15.75" thickBot="1">
      <c r="A5" s="1" t="s">
        <v>48</v>
      </c>
      <c r="B5" s="1" t="s">
        <v>49</v>
      </c>
      <c r="C5" s="1" t="s">
        <v>50</v>
      </c>
      <c r="D5" s="1" t="s">
        <v>51</v>
      </c>
      <c r="E5" s="1" t="s">
        <v>52</v>
      </c>
      <c r="F5" s="1" t="s">
        <v>53</v>
      </c>
      <c r="G5" s="1" t="s">
        <v>54</v>
      </c>
      <c r="H5" s="1" t="s">
        <v>55</v>
      </c>
      <c r="I5" s="1" t="s">
        <v>56</v>
      </c>
    </row>
    <row r="6" spans="1:9" ht="15.75" thickBot="1">
      <c r="A6" s="2">
        <v>14</v>
      </c>
      <c r="B6" s="2">
        <v>10</v>
      </c>
      <c r="C6" s="2">
        <v>12</v>
      </c>
      <c r="D6" s="2">
        <v>11</v>
      </c>
      <c r="E6" s="2">
        <v>14</v>
      </c>
      <c r="F6" s="2">
        <v>14</v>
      </c>
      <c r="G6" s="2">
        <v>12</v>
      </c>
      <c r="H6" s="2">
        <v>19</v>
      </c>
      <c r="I6" s="2">
        <v>13</v>
      </c>
    </row>
  </sheetData>
  <mergeCells count="1">
    <mergeCell ref="A4:I4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76A53-67B9-4D99-B59A-C7684658AEFF}">
  <dimension ref="A1:O39"/>
  <sheetViews>
    <sheetView workbookViewId="0"/>
  </sheetViews>
  <sheetFormatPr defaultColWidth="22" defaultRowHeight="15"/>
  <cols>
    <col min="1" max="1" width="23.140625" style="3" bestFit="1" customWidth="1"/>
    <col min="2" max="2" width="26.42578125" style="3" bestFit="1" customWidth="1"/>
    <col min="3" max="3" width="32.5703125" style="3" bestFit="1" customWidth="1"/>
    <col min="4" max="4" width="20.140625" style="3" bestFit="1" customWidth="1"/>
    <col min="5" max="5" width="16.85546875" style="3" bestFit="1" customWidth="1"/>
    <col min="6" max="6" width="14.5703125" style="3" bestFit="1" customWidth="1"/>
    <col min="7" max="16384" width="22" style="3"/>
  </cols>
  <sheetData>
    <row r="1" spans="1:15" ht="15.75" thickBot="1"/>
    <row r="2" spans="1:15" s="10" customFormat="1" ht="32.25" thickBot="1">
      <c r="A2" s="7"/>
      <c r="B2" s="8" t="s">
        <v>57</v>
      </c>
      <c r="C2" s="9" t="s">
        <v>58</v>
      </c>
      <c r="D2" s="8" t="s">
        <v>59</v>
      </c>
      <c r="E2" s="9" t="s">
        <v>60</v>
      </c>
      <c r="F2" s="8" t="s">
        <v>61</v>
      </c>
      <c r="G2" s="9" t="s">
        <v>62</v>
      </c>
      <c r="H2" s="8" t="s">
        <v>63</v>
      </c>
      <c r="I2" s="9" t="s">
        <v>64</v>
      </c>
      <c r="J2" s="8" t="s">
        <v>65</v>
      </c>
      <c r="K2" s="9" t="s">
        <v>66</v>
      </c>
      <c r="M2" s="11" t="s">
        <v>67</v>
      </c>
      <c r="N2" s="11" t="s">
        <v>1</v>
      </c>
      <c r="O2" s="11" t="s">
        <v>2</v>
      </c>
    </row>
    <row r="3" spans="1:15" ht="15.75" thickBot="1">
      <c r="A3" s="12"/>
      <c r="B3" s="13"/>
      <c r="C3" s="14"/>
      <c r="D3" s="13"/>
      <c r="E3" s="15" t="s">
        <v>68</v>
      </c>
      <c r="F3" s="13"/>
      <c r="G3" s="15" t="s">
        <v>68</v>
      </c>
      <c r="H3" s="13"/>
      <c r="I3" s="15" t="s">
        <v>68</v>
      </c>
      <c r="J3" s="16"/>
      <c r="K3" s="15">
        <v>3</v>
      </c>
      <c r="M3" s="17" t="s">
        <v>3</v>
      </c>
      <c r="N3" s="17">
        <v>1</v>
      </c>
      <c r="O3" s="18">
        <v>3.0300000000000001E-2</v>
      </c>
    </row>
    <row r="4" spans="1:15" ht="30.75" thickBot="1">
      <c r="A4" s="12"/>
      <c r="B4" s="13"/>
      <c r="C4" s="14"/>
      <c r="D4" s="13"/>
      <c r="E4" s="15" t="s">
        <v>69</v>
      </c>
      <c r="F4" s="16" t="s">
        <v>69</v>
      </c>
      <c r="G4" s="15" t="s">
        <v>69</v>
      </c>
      <c r="H4" s="13"/>
      <c r="I4" s="14"/>
      <c r="J4" s="13"/>
      <c r="K4" s="14">
        <v>3</v>
      </c>
      <c r="M4" s="17" t="s">
        <v>70</v>
      </c>
      <c r="N4" s="17">
        <v>1</v>
      </c>
      <c r="O4" s="18">
        <v>3.0300000000000001E-2</v>
      </c>
    </row>
    <row r="5" spans="1:15" ht="15.75" thickBot="1">
      <c r="A5" s="12"/>
      <c r="B5" s="16" t="s">
        <v>71</v>
      </c>
      <c r="C5" s="15" t="s">
        <v>71</v>
      </c>
      <c r="D5" s="16" t="s">
        <v>72</v>
      </c>
      <c r="E5" s="14"/>
      <c r="F5" s="13"/>
      <c r="G5" s="14"/>
      <c r="H5" s="13"/>
      <c r="I5" s="14"/>
      <c r="J5" s="13"/>
      <c r="K5" s="15">
        <v>3</v>
      </c>
      <c r="M5" s="17" t="s">
        <v>4</v>
      </c>
      <c r="N5" s="17">
        <v>1</v>
      </c>
      <c r="O5" s="18">
        <v>3.0300000000000001E-2</v>
      </c>
    </row>
    <row r="6" spans="1:15" ht="45.75" thickBot="1">
      <c r="A6" s="12"/>
      <c r="B6" s="13"/>
      <c r="C6" s="14"/>
      <c r="D6" s="16" t="s">
        <v>73</v>
      </c>
      <c r="E6" s="15" t="s">
        <v>73</v>
      </c>
      <c r="F6" s="13"/>
      <c r="G6" s="14"/>
      <c r="H6" s="13"/>
      <c r="I6" s="14"/>
      <c r="J6" s="16"/>
      <c r="K6" s="15">
        <v>2</v>
      </c>
      <c r="M6" s="17" t="s">
        <v>74</v>
      </c>
      <c r="N6" s="17">
        <v>1</v>
      </c>
      <c r="O6" s="18">
        <v>3.0300000000000001E-2</v>
      </c>
    </row>
    <row r="7" spans="1:15" ht="15.75" thickBot="1">
      <c r="A7" s="12"/>
      <c r="B7" s="13"/>
      <c r="C7" s="14"/>
      <c r="D7" s="13"/>
      <c r="E7" s="14"/>
      <c r="F7" s="13"/>
      <c r="G7" s="15" t="s">
        <v>75</v>
      </c>
      <c r="H7" s="16" t="s">
        <v>75</v>
      </c>
      <c r="I7" s="14"/>
      <c r="J7" s="16"/>
      <c r="K7" s="15">
        <v>2</v>
      </c>
      <c r="M7" s="17" t="s">
        <v>76</v>
      </c>
      <c r="N7" s="17">
        <v>1</v>
      </c>
      <c r="O7" s="18">
        <v>3.0300000000000001E-2</v>
      </c>
    </row>
    <row r="8" spans="1:15" ht="30.75" thickBot="1">
      <c r="A8" s="12"/>
      <c r="B8" s="13"/>
      <c r="C8" s="14"/>
      <c r="D8" s="13"/>
      <c r="E8" s="15" t="s">
        <v>77</v>
      </c>
      <c r="F8" s="16" t="s">
        <v>78</v>
      </c>
      <c r="G8" s="14"/>
      <c r="H8" s="13"/>
      <c r="I8" s="14"/>
      <c r="J8" s="13"/>
      <c r="K8" s="14">
        <v>2</v>
      </c>
      <c r="M8" s="17" t="s">
        <v>79</v>
      </c>
      <c r="N8" s="17">
        <v>1</v>
      </c>
      <c r="O8" s="18">
        <v>3.0300000000000001E-2</v>
      </c>
    </row>
    <row r="9" spans="1:15" ht="30.75" thickBot="1">
      <c r="A9" s="12"/>
      <c r="B9" s="13"/>
      <c r="C9" s="14"/>
      <c r="D9" s="16" t="s">
        <v>80</v>
      </c>
      <c r="E9" s="15" t="s">
        <v>80</v>
      </c>
      <c r="F9" s="13"/>
      <c r="G9" s="14"/>
      <c r="H9" s="13"/>
      <c r="I9" s="14"/>
      <c r="J9" s="13"/>
      <c r="K9" s="14">
        <v>2</v>
      </c>
      <c r="M9" s="17" t="s">
        <v>81</v>
      </c>
      <c r="N9" s="17">
        <v>1</v>
      </c>
      <c r="O9" s="18">
        <v>3.0300000000000001E-2</v>
      </c>
    </row>
    <row r="10" spans="1:15" ht="30.75" thickBot="1">
      <c r="A10" s="12"/>
      <c r="B10" s="13"/>
      <c r="C10" s="14"/>
      <c r="D10" s="13"/>
      <c r="E10" s="14"/>
      <c r="F10" s="13"/>
      <c r="G10" s="15"/>
      <c r="H10" s="13"/>
      <c r="I10" s="15" t="s">
        <v>82</v>
      </c>
      <c r="J10" s="16" t="s">
        <v>82</v>
      </c>
      <c r="K10" s="15">
        <v>2</v>
      </c>
      <c r="M10" s="17" t="s">
        <v>83</v>
      </c>
      <c r="N10" s="17">
        <v>1</v>
      </c>
      <c r="O10" s="18">
        <v>3.0300000000000001E-2</v>
      </c>
    </row>
    <row r="11" spans="1:15" ht="45.75" thickBot="1">
      <c r="A11" s="12"/>
      <c r="B11" s="13"/>
      <c r="C11" s="14"/>
      <c r="D11" s="13"/>
      <c r="E11" s="14"/>
      <c r="F11" s="13"/>
      <c r="G11" s="15" t="s">
        <v>84</v>
      </c>
      <c r="H11" s="16" t="s">
        <v>84</v>
      </c>
      <c r="I11" s="14"/>
      <c r="J11" s="13"/>
      <c r="K11" s="15">
        <v>2</v>
      </c>
      <c r="M11" s="17" t="s">
        <v>85</v>
      </c>
      <c r="N11" s="17">
        <v>1</v>
      </c>
      <c r="O11" s="18">
        <v>3.0300000000000001E-2</v>
      </c>
    </row>
    <row r="12" spans="1:15" ht="15.75" thickBot="1">
      <c r="A12" s="12"/>
      <c r="B12" s="13"/>
      <c r="C12" s="15" t="s">
        <v>86</v>
      </c>
      <c r="D12" s="16" t="s">
        <v>87</v>
      </c>
      <c r="E12" s="14"/>
      <c r="F12" s="13"/>
      <c r="G12" s="14"/>
      <c r="H12" s="13"/>
      <c r="I12" s="14"/>
      <c r="J12" s="13"/>
      <c r="K12" s="15">
        <v>2</v>
      </c>
      <c r="M12" s="17" t="s">
        <v>40</v>
      </c>
      <c r="N12" s="17">
        <v>1</v>
      </c>
      <c r="O12" s="18">
        <v>3.0300000000000001E-2</v>
      </c>
    </row>
    <row r="13" spans="1:15" ht="30.75" thickBot="1">
      <c r="A13" s="12"/>
      <c r="B13" s="13"/>
      <c r="C13" s="14"/>
      <c r="D13" s="13"/>
      <c r="E13" s="14"/>
      <c r="F13" s="13"/>
      <c r="G13" s="14"/>
      <c r="H13" s="13"/>
      <c r="I13" s="14"/>
      <c r="J13" s="16" t="s">
        <v>88</v>
      </c>
      <c r="K13" s="14">
        <v>1</v>
      </c>
      <c r="M13" s="17" t="s">
        <v>89</v>
      </c>
      <c r="N13" s="17">
        <v>1</v>
      </c>
      <c r="O13" s="18">
        <v>3.0300000000000001E-2</v>
      </c>
    </row>
    <row r="14" spans="1:15" ht="15.75" thickBot="1">
      <c r="A14" s="12"/>
      <c r="B14" s="13"/>
      <c r="C14" s="14"/>
      <c r="D14" s="13"/>
      <c r="E14" s="14"/>
      <c r="F14" s="13"/>
      <c r="G14" s="14"/>
      <c r="H14" s="13"/>
      <c r="I14" s="14"/>
      <c r="J14" s="16" t="s">
        <v>90</v>
      </c>
      <c r="K14" s="14">
        <v>1</v>
      </c>
      <c r="M14" s="17" t="s">
        <v>17</v>
      </c>
      <c r="N14" s="17">
        <v>2</v>
      </c>
      <c r="O14" s="18">
        <v>6.0600000000000001E-2</v>
      </c>
    </row>
    <row r="15" spans="1:15" ht="60.75" thickBot="1">
      <c r="A15" s="12"/>
      <c r="B15" s="13"/>
      <c r="C15" s="14"/>
      <c r="D15" s="13"/>
      <c r="E15" s="14"/>
      <c r="F15" s="16" t="s">
        <v>91</v>
      </c>
      <c r="G15" s="15"/>
      <c r="H15" s="13"/>
      <c r="I15" s="14"/>
      <c r="J15" s="13"/>
      <c r="K15" s="15">
        <v>1</v>
      </c>
      <c r="M15" s="17" t="s">
        <v>92</v>
      </c>
      <c r="N15" s="17">
        <v>2</v>
      </c>
      <c r="O15" s="18">
        <v>6.0600000000000001E-2</v>
      </c>
    </row>
    <row r="16" spans="1:15" ht="45.75" thickBot="1">
      <c r="A16" s="12"/>
      <c r="B16" s="13"/>
      <c r="C16" s="14"/>
      <c r="D16" s="13"/>
      <c r="E16" s="14"/>
      <c r="F16" s="13"/>
      <c r="G16" s="14"/>
      <c r="H16" s="13"/>
      <c r="I16" s="15" t="s">
        <v>93</v>
      </c>
      <c r="J16" s="13"/>
      <c r="K16" s="15">
        <v>1</v>
      </c>
      <c r="M16" s="17" t="s">
        <v>94</v>
      </c>
      <c r="N16" s="17">
        <v>2</v>
      </c>
      <c r="O16" s="18">
        <v>6.0600000000000001E-2</v>
      </c>
    </row>
    <row r="17" spans="1:15" ht="30.75" thickBot="1">
      <c r="A17" s="12"/>
      <c r="B17" s="13"/>
      <c r="C17" s="14"/>
      <c r="D17" s="13"/>
      <c r="E17" s="14"/>
      <c r="F17" s="13"/>
      <c r="G17" s="14"/>
      <c r="H17" s="16" t="s">
        <v>95</v>
      </c>
      <c r="I17" s="14"/>
      <c r="J17" s="13"/>
      <c r="K17" s="15">
        <v>1</v>
      </c>
      <c r="M17" s="17" t="s">
        <v>96</v>
      </c>
      <c r="N17" s="17">
        <v>2</v>
      </c>
      <c r="O17" s="18">
        <v>6.0600000000000001E-2</v>
      </c>
    </row>
    <row r="18" spans="1:15" ht="30.75" thickBot="1">
      <c r="A18" s="12"/>
      <c r="B18" s="16" t="s">
        <v>97</v>
      </c>
      <c r="C18" s="14"/>
      <c r="D18" s="13"/>
      <c r="E18" s="14"/>
      <c r="F18" s="13"/>
      <c r="G18" s="14"/>
      <c r="H18" s="13"/>
      <c r="I18" s="14"/>
      <c r="J18" s="13"/>
      <c r="K18" s="15">
        <v>1</v>
      </c>
      <c r="M18" s="17" t="s">
        <v>98</v>
      </c>
      <c r="N18" s="17">
        <v>4</v>
      </c>
      <c r="O18" s="18">
        <v>0.1212</v>
      </c>
    </row>
    <row r="19" spans="1:15" ht="30.75" thickBot="1">
      <c r="A19" s="12"/>
      <c r="B19" s="13"/>
      <c r="C19" s="14"/>
      <c r="D19" s="13"/>
      <c r="E19" s="14"/>
      <c r="F19" s="13"/>
      <c r="G19" s="14"/>
      <c r="H19" s="13"/>
      <c r="I19" s="14"/>
      <c r="J19" s="16" t="s">
        <v>99</v>
      </c>
      <c r="K19" s="15">
        <v>1</v>
      </c>
      <c r="M19" s="17" t="s">
        <v>100</v>
      </c>
      <c r="N19" s="17">
        <v>10</v>
      </c>
      <c r="O19" s="18">
        <v>0.30299999999999999</v>
      </c>
    </row>
    <row r="20" spans="1:15" ht="15.75" thickBot="1">
      <c r="A20" s="12"/>
      <c r="B20" s="16" t="s">
        <v>101</v>
      </c>
      <c r="C20" s="14"/>
      <c r="D20" s="13"/>
      <c r="E20" s="14"/>
      <c r="F20" s="13"/>
      <c r="G20" s="14"/>
      <c r="H20" s="13"/>
      <c r="I20" s="14"/>
      <c r="J20" s="16"/>
      <c r="K20" s="15">
        <v>1</v>
      </c>
      <c r="M20" s="17" t="s">
        <v>102</v>
      </c>
      <c r="N20" s="17">
        <v>33</v>
      </c>
      <c r="O20" s="18">
        <v>1</v>
      </c>
    </row>
    <row r="21" spans="1:15">
      <c r="A21" s="12"/>
      <c r="B21" s="13"/>
      <c r="C21" s="15"/>
      <c r="D21" s="13"/>
      <c r="E21" s="14"/>
      <c r="F21" s="13"/>
      <c r="G21" s="15"/>
      <c r="H21" s="16" t="s">
        <v>103</v>
      </c>
      <c r="I21" s="15"/>
      <c r="J21" s="16"/>
      <c r="K21" s="15">
        <v>1</v>
      </c>
    </row>
    <row r="22" spans="1:15">
      <c r="A22" s="12"/>
      <c r="B22" s="13"/>
      <c r="C22" s="14"/>
      <c r="D22" s="16"/>
      <c r="E22" s="15"/>
      <c r="F22" s="16"/>
      <c r="G22" s="14"/>
      <c r="H22" s="16" t="s">
        <v>104</v>
      </c>
      <c r="I22" s="14"/>
      <c r="J22" s="13"/>
      <c r="K22" s="15">
        <v>1</v>
      </c>
    </row>
    <row r="23" spans="1:15">
      <c r="A23" s="12" t="s">
        <v>105</v>
      </c>
      <c r="B23" s="19">
        <v>3</v>
      </c>
      <c r="C23" s="12">
        <v>2</v>
      </c>
      <c r="D23" s="19">
        <v>4</v>
      </c>
      <c r="E23" s="12">
        <v>5</v>
      </c>
      <c r="F23" s="19">
        <v>3</v>
      </c>
      <c r="G23" s="12">
        <v>4</v>
      </c>
      <c r="H23" s="19">
        <v>5</v>
      </c>
      <c r="I23" s="12">
        <v>3</v>
      </c>
      <c r="J23" s="19">
        <v>4</v>
      </c>
      <c r="K23" s="12">
        <f>SUM(K3:K22)</f>
        <v>33</v>
      </c>
    </row>
    <row r="24" spans="1:15" ht="30">
      <c r="A24" s="14" t="s">
        <v>106</v>
      </c>
      <c r="B24" s="20">
        <f>B23/24</f>
        <v>0.125</v>
      </c>
      <c r="C24" s="21">
        <f t="shared" ref="C24:J24" si="0">C23/24</f>
        <v>8.3333333333333329E-2</v>
      </c>
      <c r="D24" s="20">
        <f t="shared" si="0"/>
        <v>0.16666666666666666</v>
      </c>
      <c r="E24" s="21">
        <f t="shared" si="0"/>
        <v>0.20833333333333334</v>
      </c>
      <c r="F24" s="20">
        <f t="shared" si="0"/>
        <v>0.125</v>
      </c>
      <c r="G24" s="21">
        <f t="shared" si="0"/>
        <v>0.16666666666666666</v>
      </c>
      <c r="H24" s="20">
        <f t="shared" si="0"/>
        <v>0.20833333333333334</v>
      </c>
      <c r="I24" s="21">
        <f t="shared" si="0"/>
        <v>0.125</v>
      </c>
      <c r="J24" s="20">
        <f t="shared" si="0"/>
        <v>0.16666666666666666</v>
      </c>
      <c r="K24" s="21">
        <f>K23/216</f>
        <v>0.15277777777777779</v>
      </c>
    </row>
    <row r="25" spans="1:15">
      <c r="A25" s="22"/>
    </row>
    <row r="26" spans="1:15">
      <c r="A26" s="22"/>
    </row>
    <row r="27" spans="1:15">
      <c r="A27" s="22"/>
    </row>
    <row r="28" spans="1:15">
      <c r="A28" s="22"/>
    </row>
    <row r="29" spans="1:15">
      <c r="B29" s="22" t="s">
        <v>107</v>
      </c>
      <c r="C29" s="3" t="s">
        <v>108</v>
      </c>
    </row>
    <row r="30" spans="1:15">
      <c r="B30" s="22" t="s">
        <v>109</v>
      </c>
      <c r="C30" s="23">
        <f>C29/126</f>
        <v>0.14285714285714285</v>
      </c>
    </row>
    <row r="31" spans="1:15">
      <c r="B31" s="22" t="s">
        <v>110</v>
      </c>
      <c r="C31" s="3">
        <v>33</v>
      </c>
    </row>
    <row r="32" spans="1:15">
      <c r="B32" s="22" t="s">
        <v>111</v>
      </c>
      <c r="C32" s="24">
        <f>C31/216</f>
        <v>0.15277777777777779</v>
      </c>
    </row>
    <row r="33" spans="2:3" ht="30">
      <c r="B33" s="22" t="s">
        <v>112</v>
      </c>
      <c r="C33" s="3">
        <v>3</v>
      </c>
    </row>
    <row r="34" spans="2:3" ht="30">
      <c r="B34" s="22" t="s">
        <v>113</v>
      </c>
      <c r="C34" s="3">
        <v>3</v>
      </c>
    </row>
    <row r="35" spans="2:3" ht="30">
      <c r="B35" s="22" t="s">
        <v>114</v>
      </c>
      <c r="C35" s="3">
        <v>4</v>
      </c>
    </row>
    <row r="36" spans="2:3" ht="45">
      <c r="B36" s="22" t="s">
        <v>115</v>
      </c>
      <c r="C36" s="24">
        <f>C35/24</f>
        <v>0.16666666666666666</v>
      </c>
    </row>
    <row r="37" spans="2:3" ht="30">
      <c r="B37" s="22" t="s">
        <v>116</v>
      </c>
      <c r="C37" s="3">
        <v>2</v>
      </c>
    </row>
    <row r="38" spans="2:3" ht="30">
      <c r="B38" s="22" t="s">
        <v>117</v>
      </c>
      <c r="C38" s="3">
        <v>1</v>
      </c>
    </row>
    <row r="39" spans="2:3">
      <c r="B39" s="22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C6D88-C4E7-4A56-9262-BBF68497EDE8}">
  <dimension ref="A2:AV18"/>
  <sheetViews>
    <sheetView topLeftCell="A5" workbookViewId="0">
      <selection activeCell="Q11" sqref="Q11"/>
    </sheetView>
  </sheetViews>
  <sheetFormatPr defaultColWidth="22.28515625" defaultRowHeight="15"/>
  <cols>
    <col min="1" max="1" width="31.42578125" customWidth="1"/>
    <col min="2" max="2" width="11.140625" customWidth="1"/>
    <col min="3" max="3" width="11.42578125" bestFit="1" customWidth="1"/>
    <col min="4" max="4" width="9.85546875" bestFit="1" customWidth="1"/>
    <col min="5" max="5" width="8.85546875" customWidth="1"/>
    <col min="6" max="6" width="10.85546875" bestFit="1" customWidth="1"/>
    <col min="7" max="7" width="11.42578125" bestFit="1" customWidth="1"/>
    <col min="8" max="8" width="10.7109375" bestFit="1" customWidth="1"/>
    <col min="9" max="9" width="7.28515625" customWidth="1"/>
    <col min="10" max="10" width="10.85546875" bestFit="1" customWidth="1"/>
    <col min="11" max="11" width="11.42578125" bestFit="1" customWidth="1"/>
    <col min="12" max="12" width="13.42578125" bestFit="1" customWidth="1"/>
    <col min="13" max="13" width="5" customWidth="1"/>
    <col min="14" max="14" width="15.28515625" bestFit="1" customWidth="1"/>
    <col min="15" max="15" width="33.42578125" customWidth="1"/>
    <col min="16" max="16" width="54.42578125" customWidth="1"/>
    <col min="17" max="17" width="25.42578125" customWidth="1"/>
    <col min="18" max="18" width="26.140625" customWidth="1"/>
    <col min="19" max="19" width="25" customWidth="1"/>
    <col min="20" max="20" width="10" customWidth="1"/>
    <col min="22" max="22" width="29.28515625" customWidth="1"/>
    <col min="23" max="23" width="50.42578125" customWidth="1"/>
    <col min="24" max="24" width="24.5703125" customWidth="1"/>
    <col min="25" max="25" width="26" customWidth="1"/>
    <col min="26" max="26" width="26.28515625" customWidth="1"/>
    <col min="27" max="27" width="11.5703125" customWidth="1"/>
    <col min="28" max="28" width="19.5703125" bestFit="1" customWidth="1"/>
    <col min="29" max="29" width="30.85546875" customWidth="1"/>
    <col min="30" max="30" width="44.42578125" customWidth="1"/>
    <col min="31" max="31" width="22.5703125" customWidth="1"/>
    <col min="32" max="32" width="21.28515625" customWidth="1"/>
    <col min="33" max="33" width="23.140625" customWidth="1"/>
    <col min="34" max="34" width="10.42578125" customWidth="1"/>
    <col min="35" max="35" width="10.85546875" bestFit="1" customWidth="1"/>
    <col min="36" max="36" width="11.42578125" bestFit="1" customWidth="1"/>
    <col min="37" max="37" width="10.7109375" bestFit="1" customWidth="1"/>
    <col min="38" max="38" width="9.42578125" customWidth="1"/>
    <col min="39" max="39" width="16.5703125" bestFit="1" customWidth="1"/>
    <col min="40" max="40" width="21.5703125" bestFit="1" customWidth="1"/>
    <col min="41" max="41" width="48.5703125" customWidth="1"/>
    <col min="42" max="42" width="22.140625" customWidth="1"/>
    <col min="43" max="43" width="20.85546875" customWidth="1"/>
    <col min="44" max="44" width="22.28515625" customWidth="1"/>
    <col min="45" max="45" width="12.85546875" customWidth="1"/>
    <col min="46" max="46" width="10.85546875" bestFit="1" customWidth="1"/>
    <col min="47" max="47" width="11.42578125" bestFit="1" customWidth="1"/>
    <col min="48" max="48" width="10.7109375" bestFit="1" customWidth="1"/>
  </cols>
  <sheetData>
    <row r="2" spans="1:48" ht="30.75" customHeight="1" thickBot="1">
      <c r="B2" s="118" t="s">
        <v>118</v>
      </c>
      <c r="C2" s="119"/>
      <c r="D2" s="120"/>
      <c r="E2" s="5"/>
      <c r="F2" s="118" t="s">
        <v>119</v>
      </c>
      <c r="G2" s="119"/>
      <c r="H2" s="120"/>
      <c r="I2" s="5"/>
      <c r="J2" s="118" t="s">
        <v>120</v>
      </c>
      <c r="K2" s="119"/>
      <c r="L2" s="120"/>
      <c r="M2" s="5"/>
      <c r="N2" s="118" t="s">
        <v>121</v>
      </c>
      <c r="O2" s="119"/>
      <c r="P2" s="119"/>
      <c r="Q2" s="119"/>
      <c r="R2" s="119"/>
      <c r="S2" s="120"/>
      <c r="T2" s="5"/>
      <c r="U2" s="118" t="s">
        <v>122</v>
      </c>
      <c r="V2" s="119"/>
      <c r="W2" s="119"/>
      <c r="X2" s="119"/>
      <c r="Y2" s="119"/>
      <c r="Z2" s="120"/>
      <c r="AA2" s="5"/>
      <c r="AB2" s="118" t="s">
        <v>123</v>
      </c>
      <c r="AC2" s="119"/>
      <c r="AD2" s="119"/>
      <c r="AE2" s="119"/>
      <c r="AF2" s="119"/>
      <c r="AG2" s="120"/>
      <c r="AH2" s="5"/>
      <c r="AI2" s="118" t="s">
        <v>124</v>
      </c>
      <c r="AJ2" s="119"/>
      <c r="AK2" s="120"/>
      <c r="AL2" s="17"/>
      <c r="AM2" s="118" t="s">
        <v>125</v>
      </c>
      <c r="AN2" s="119"/>
      <c r="AO2" s="119"/>
      <c r="AP2" s="119"/>
      <c r="AQ2" s="119"/>
      <c r="AR2" s="120"/>
      <c r="AS2" s="17"/>
      <c r="AT2" s="118" t="s">
        <v>126</v>
      </c>
      <c r="AU2" s="119"/>
      <c r="AV2" s="120"/>
    </row>
    <row r="3" spans="1:48" ht="30.75" thickBot="1">
      <c r="B3" s="25" t="s">
        <v>127</v>
      </c>
      <c r="C3" s="25" t="s">
        <v>128</v>
      </c>
      <c r="D3" s="25" t="s">
        <v>129</v>
      </c>
      <c r="E3" s="5"/>
      <c r="F3" s="26" t="s">
        <v>127</v>
      </c>
      <c r="G3" s="26" t="s">
        <v>128</v>
      </c>
      <c r="H3" s="26" t="s">
        <v>129</v>
      </c>
      <c r="I3" s="5"/>
      <c r="J3" s="26" t="s">
        <v>127</v>
      </c>
      <c r="K3" s="26" t="s">
        <v>128</v>
      </c>
      <c r="L3" s="26" t="s">
        <v>130</v>
      </c>
      <c r="M3" s="5"/>
      <c r="N3" s="26" t="s">
        <v>127</v>
      </c>
      <c r="O3" s="26" t="s">
        <v>128</v>
      </c>
      <c r="P3" s="62" t="s">
        <v>129</v>
      </c>
      <c r="Q3" s="62" t="s">
        <v>131</v>
      </c>
      <c r="R3" s="62" t="s">
        <v>132</v>
      </c>
      <c r="S3" s="62" t="s">
        <v>133</v>
      </c>
      <c r="T3" s="5"/>
      <c r="U3" s="26" t="s">
        <v>127</v>
      </c>
      <c r="V3" s="26" t="s">
        <v>128</v>
      </c>
      <c r="W3" s="62" t="s">
        <v>129</v>
      </c>
      <c r="X3" s="62" t="s">
        <v>131</v>
      </c>
      <c r="Y3" s="62" t="s">
        <v>132</v>
      </c>
      <c r="Z3" s="62" t="s">
        <v>133</v>
      </c>
      <c r="AA3" s="5"/>
      <c r="AB3" s="62" t="s">
        <v>127</v>
      </c>
      <c r="AC3" s="62" t="s">
        <v>128</v>
      </c>
      <c r="AD3" s="62" t="s">
        <v>129</v>
      </c>
      <c r="AE3" s="62" t="s">
        <v>131</v>
      </c>
      <c r="AF3" s="62" t="s">
        <v>132</v>
      </c>
      <c r="AG3" s="62" t="s">
        <v>133</v>
      </c>
      <c r="AH3" s="5"/>
      <c r="AI3" s="26" t="s">
        <v>127</v>
      </c>
      <c r="AJ3" s="26" t="s">
        <v>128</v>
      </c>
      <c r="AK3" s="26" t="s">
        <v>129</v>
      </c>
      <c r="AL3" s="17"/>
      <c r="AM3" s="26" t="s">
        <v>127</v>
      </c>
      <c r="AN3" s="26" t="s">
        <v>128</v>
      </c>
      <c r="AO3" s="62" t="s">
        <v>129</v>
      </c>
      <c r="AP3" s="62" t="s">
        <v>131</v>
      </c>
      <c r="AQ3" s="62" t="s">
        <v>132</v>
      </c>
      <c r="AR3" s="62" t="s">
        <v>133</v>
      </c>
      <c r="AS3" s="17"/>
      <c r="AT3" s="26" t="s">
        <v>127</v>
      </c>
      <c r="AU3" s="26" t="s">
        <v>128</v>
      </c>
      <c r="AV3" s="26" t="s">
        <v>129</v>
      </c>
    </row>
    <row r="4" spans="1:48" ht="106.5" customHeight="1" thickBot="1">
      <c r="B4" s="28" t="s">
        <v>134</v>
      </c>
      <c r="C4" s="28">
        <v>0</v>
      </c>
      <c r="D4" s="28"/>
      <c r="E4" s="17"/>
      <c r="F4" s="28" t="s">
        <v>134</v>
      </c>
      <c r="G4" s="28">
        <v>0</v>
      </c>
      <c r="H4" s="28"/>
      <c r="I4" s="17"/>
      <c r="J4" s="28" t="s">
        <v>134</v>
      </c>
      <c r="K4" s="28">
        <v>0</v>
      </c>
      <c r="L4" s="28"/>
      <c r="M4" s="17"/>
      <c r="N4" s="112" t="s">
        <v>135</v>
      </c>
      <c r="O4" s="115" t="s">
        <v>92</v>
      </c>
      <c r="P4" s="87" t="s">
        <v>136</v>
      </c>
      <c r="Q4" s="75" t="s">
        <v>137</v>
      </c>
      <c r="R4" s="130" t="s">
        <v>138</v>
      </c>
      <c r="S4" s="73" t="s">
        <v>139</v>
      </c>
      <c r="T4" s="17"/>
      <c r="U4" s="112" t="s">
        <v>95</v>
      </c>
      <c r="V4" s="115" t="s">
        <v>140</v>
      </c>
      <c r="W4" s="124" t="s">
        <v>141</v>
      </c>
      <c r="X4" s="123" t="s">
        <v>142</v>
      </c>
      <c r="Y4" s="125" t="s">
        <v>143</v>
      </c>
      <c r="Z4" s="125" t="s">
        <v>144</v>
      </c>
      <c r="AA4" s="83"/>
      <c r="AB4" s="122" t="s">
        <v>145</v>
      </c>
      <c r="AC4" s="122" t="s">
        <v>100</v>
      </c>
      <c r="AD4" s="126" t="s">
        <v>146</v>
      </c>
      <c r="AE4" s="121" t="s">
        <v>147</v>
      </c>
      <c r="AF4" s="121" t="s">
        <v>148</v>
      </c>
      <c r="AG4" s="121" t="s">
        <v>149</v>
      </c>
      <c r="AH4" s="64"/>
      <c r="AI4" s="28" t="s">
        <v>134</v>
      </c>
      <c r="AJ4" s="28">
        <v>0</v>
      </c>
      <c r="AK4" s="28"/>
      <c r="AL4" s="17"/>
      <c r="AM4" s="112" t="s">
        <v>104</v>
      </c>
      <c r="AN4" s="115" t="s">
        <v>94</v>
      </c>
      <c r="AO4" s="61" t="s">
        <v>150</v>
      </c>
      <c r="AP4" s="65" t="s">
        <v>151</v>
      </c>
      <c r="AQ4" s="65" t="s">
        <v>152</v>
      </c>
      <c r="AR4" s="65" t="s">
        <v>153</v>
      </c>
      <c r="AS4" s="17"/>
      <c r="AT4" s="28" t="s">
        <v>134</v>
      </c>
      <c r="AU4" s="28">
        <v>0</v>
      </c>
      <c r="AV4" s="28"/>
    </row>
    <row r="5" spans="1:48" ht="80.25" customHeight="1" thickBot="1">
      <c r="B5" s="27"/>
      <c r="C5" s="4"/>
      <c r="D5" s="4"/>
      <c r="E5" s="17"/>
      <c r="F5" s="27"/>
      <c r="G5" s="4"/>
      <c r="H5" s="4"/>
      <c r="I5" s="17"/>
      <c r="J5" s="17"/>
      <c r="K5" s="4"/>
      <c r="L5" s="4"/>
      <c r="M5" s="17"/>
      <c r="N5" s="113"/>
      <c r="O5" s="116"/>
      <c r="P5" s="77" t="s">
        <v>154</v>
      </c>
      <c r="Q5" s="76" t="s">
        <v>155</v>
      </c>
      <c r="R5" s="70" t="s">
        <v>156</v>
      </c>
      <c r="S5" s="69" t="s">
        <v>157</v>
      </c>
      <c r="T5" s="64"/>
      <c r="U5" s="113"/>
      <c r="V5" s="116"/>
      <c r="W5" s="122"/>
      <c r="X5" s="123"/>
      <c r="Y5" s="125"/>
      <c r="Z5" s="125"/>
      <c r="AA5" s="83"/>
      <c r="AB5" s="122"/>
      <c r="AC5" s="122"/>
      <c r="AD5" s="126"/>
      <c r="AE5" s="121"/>
      <c r="AF5" s="121"/>
      <c r="AG5" s="121"/>
      <c r="AH5" s="64"/>
      <c r="AI5" s="17"/>
      <c r="AJ5" s="17"/>
      <c r="AK5" s="17"/>
      <c r="AL5" s="17"/>
      <c r="AM5" s="113"/>
      <c r="AN5" s="116"/>
      <c r="AO5" s="61" t="s">
        <v>158</v>
      </c>
      <c r="AP5" s="65" t="s">
        <v>159</v>
      </c>
      <c r="AQ5" s="65" t="s">
        <v>160</v>
      </c>
      <c r="AR5" s="81" t="s">
        <v>161</v>
      </c>
      <c r="AS5" s="17"/>
      <c r="AT5" s="17"/>
      <c r="AU5" s="4"/>
      <c r="AV5" s="4"/>
    </row>
    <row r="6" spans="1:48" ht="98.25" customHeight="1" thickBot="1">
      <c r="B6" s="27"/>
      <c r="C6" s="4"/>
      <c r="D6" s="4"/>
      <c r="E6" s="17"/>
      <c r="F6" s="27"/>
      <c r="G6" s="4"/>
      <c r="H6" s="4"/>
      <c r="I6" s="17"/>
      <c r="J6" s="17"/>
      <c r="K6" s="4"/>
      <c r="L6" s="4"/>
      <c r="M6" s="17"/>
      <c r="N6" s="114"/>
      <c r="O6" s="117"/>
      <c r="P6" s="77" t="s">
        <v>162</v>
      </c>
      <c r="Q6" s="76" t="s">
        <v>163</v>
      </c>
      <c r="R6" s="71" t="s">
        <v>164</v>
      </c>
      <c r="S6" s="69" t="s">
        <v>165</v>
      </c>
      <c r="T6" s="64"/>
      <c r="U6" s="114"/>
      <c r="V6" s="117"/>
      <c r="W6" s="61" t="s">
        <v>166</v>
      </c>
      <c r="X6" s="67" t="s">
        <v>167</v>
      </c>
      <c r="Y6" s="66" t="s">
        <v>168</v>
      </c>
      <c r="Z6" s="66" t="s">
        <v>169</v>
      </c>
      <c r="AA6" s="83"/>
      <c r="AB6" s="122"/>
      <c r="AC6" s="122"/>
      <c r="AD6" s="126"/>
      <c r="AE6" s="121"/>
      <c r="AF6" s="121"/>
      <c r="AG6" s="121"/>
      <c r="AH6" s="64"/>
      <c r="AI6" s="17"/>
      <c r="AJ6" s="17"/>
      <c r="AK6" s="17"/>
      <c r="AL6" s="17"/>
      <c r="AM6" s="114"/>
      <c r="AN6" s="117"/>
      <c r="AO6" s="61" t="s">
        <v>170</v>
      </c>
      <c r="AP6" s="65" t="s">
        <v>171</v>
      </c>
      <c r="AQ6" s="65" t="s">
        <v>172</v>
      </c>
      <c r="AR6" s="82" t="s">
        <v>157</v>
      </c>
      <c r="AS6" s="17"/>
      <c r="AT6" s="17"/>
      <c r="AU6" s="4"/>
      <c r="AV6" s="4"/>
    </row>
    <row r="7" spans="1:48" ht="120.75" customHeight="1" thickBot="1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27" t="s">
        <v>173</v>
      </c>
      <c r="O7" s="112" t="s">
        <v>174</v>
      </c>
      <c r="P7" s="63" t="s">
        <v>175</v>
      </c>
      <c r="Q7" s="68" t="s">
        <v>176</v>
      </c>
      <c r="R7" s="78" t="s">
        <v>177</v>
      </c>
      <c r="S7" s="68" t="s">
        <v>178</v>
      </c>
      <c r="T7" s="17"/>
      <c r="U7" s="17" t="s">
        <v>179</v>
      </c>
      <c r="V7" s="17" t="s">
        <v>92</v>
      </c>
      <c r="W7" s="60" t="s">
        <v>180</v>
      </c>
      <c r="X7" s="78" t="s">
        <v>181</v>
      </c>
      <c r="Y7" s="78" t="s">
        <v>182</v>
      </c>
      <c r="Z7" s="78" t="s">
        <v>183</v>
      </c>
      <c r="AA7" s="84"/>
      <c r="AB7" s="122" t="s">
        <v>95</v>
      </c>
      <c r="AC7" s="122" t="s">
        <v>81</v>
      </c>
      <c r="AD7" s="126" t="s">
        <v>184</v>
      </c>
      <c r="AE7" s="111" t="s">
        <v>185</v>
      </c>
      <c r="AF7" s="111" t="s">
        <v>186</v>
      </c>
      <c r="AG7" s="111" t="s">
        <v>187</v>
      </c>
      <c r="AH7" s="64"/>
      <c r="AI7" s="17"/>
      <c r="AJ7" s="17"/>
      <c r="AK7" s="17"/>
      <c r="AL7" s="17"/>
      <c r="AM7" s="17" t="s">
        <v>188</v>
      </c>
      <c r="AN7" s="17" t="s">
        <v>189</v>
      </c>
      <c r="AO7" s="63" t="s">
        <v>190</v>
      </c>
      <c r="AP7" s="65" t="s">
        <v>191</v>
      </c>
      <c r="AQ7" s="65" t="s">
        <v>192</v>
      </c>
      <c r="AR7" s="65" t="s">
        <v>193</v>
      </c>
      <c r="AS7" s="17"/>
      <c r="AT7" s="17"/>
      <c r="AU7" s="17"/>
      <c r="AV7" s="17"/>
    </row>
    <row r="8" spans="1:48" ht="135" customHeight="1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28"/>
      <c r="O8" s="114"/>
      <c r="P8" s="59" t="s">
        <v>194</v>
      </c>
      <c r="Q8" s="58" t="s">
        <v>195</v>
      </c>
      <c r="R8" s="29"/>
      <c r="S8" s="58" t="s">
        <v>196</v>
      </c>
      <c r="T8" s="17"/>
      <c r="U8" s="17" t="s">
        <v>135</v>
      </c>
      <c r="V8" s="17" t="s">
        <v>92</v>
      </c>
      <c r="W8" s="59" t="s">
        <v>197</v>
      </c>
      <c r="X8" s="86" t="s">
        <v>198</v>
      </c>
      <c r="Y8" s="86" t="s">
        <v>199</v>
      </c>
      <c r="Z8" s="58" t="s">
        <v>200</v>
      </c>
      <c r="AA8" s="84"/>
      <c r="AB8" s="122"/>
      <c r="AC8" s="122"/>
      <c r="AD8" s="126"/>
      <c r="AE8" s="111"/>
      <c r="AF8" s="111"/>
      <c r="AG8" s="111"/>
      <c r="AH8" s="64"/>
      <c r="AI8" s="17"/>
      <c r="AJ8" s="17"/>
      <c r="AK8" s="17"/>
      <c r="AL8" s="17"/>
      <c r="AM8" s="17" t="s">
        <v>201</v>
      </c>
      <c r="AN8" s="17" t="s">
        <v>202</v>
      </c>
      <c r="AO8" s="59" t="s">
        <v>203</v>
      </c>
      <c r="AP8" s="66" t="s">
        <v>204</v>
      </c>
      <c r="AQ8" s="66" t="s">
        <v>205</v>
      </c>
      <c r="AR8" s="81" t="s">
        <v>206</v>
      </c>
      <c r="AS8" s="17"/>
      <c r="AT8" s="17"/>
      <c r="AU8" s="17"/>
      <c r="AV8" s="17"/>
    </row>
    <row r="9" spans="1:48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28" t="s">
        <v>134</v>
      </c>
      <c r="O9" s="28">
        <v>2</v>
      </c>
      <c r="P9" s="28"/>
      <c r="Q9" s="28"/>
      <c r="R9" s="28"/>
      <c r="S9" s="28"/>
      <c r="T9" s="17"/>
      <c r="U9" s="28" t="s">
        <v>134</v>
      </c>
      <c r="V9" s="28">
        <v>3</v>
      </c>
      <c r="W9" s="28"/>
      <c r="X9" s="28"/>
      <c r="Y9" s="28"/>
      <c r="Z9" s="28"/>
      <c r="AA9" s="17"/>
      <c r="AB9" s="85" t="s">
        <v>134</v>
      </c>
      <c r="AC9" s="85">
        <v>2</v>
      </c>
      <c r="AD9" s="85"/>
      <c r="AE9" s="85"/>
      <c r="AF9" s="85"/>
      <c r="AG9" s="85"/>
      <c r="AH9" s="17"/>
      <c r="AI9" s="17"/>
      <c r="AJ9" s="17"/>
      <c r="AK9" s="17"/>
      <c r="AL9" s="72"/>
      <c r="AM9" s="79" t="s">
        <v>134</v>
      </c>
      <c r="AN9" s="79">
        <v>3</v>
      </c>
      <c r="AO9" s="79"/>
      <c r="AP9" s="79"/>
      <c r="AQ9" s="79"/>
      <c r="AR9" s="79"/>
      <c r="AS9" s="72"/>
      <c r="AT9" s="17"/>
      <c r="AU9" s="17"/>
      <c r="AV9" s="17"/>
    </row>
    <row r="10" spans="1:48" ht="30.75" thickBot="1"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T10" s="30"/>
      <c r="U10" s="30"/>
      <c r="V10" s="4"/>
      <c r="W10" s="4"/>
      <c r="X10" s="4"/>
      <c r="Y10" s="4"/>
      <c r="Z10" s="84" t="s">
        <v>207</v>
      </c>
      <c r="AA10" s="30"/>
      <c r="AB10" s="30"/>
      <c r="AC10" s="30"/>
      <c r="AD10" s="30"/>
      <c r="AE10" s="30"/>
      <c r="AF10" s="30"/>
      <c r="AG10" s="30"/>
      <c r="AH10" s="30"/>
      <c r="AL10" s="80"/>
      <c r="AM10" s="80"/>
      <c r="AN10" s="80"/>
      <c r="AO10" s="80"/>
      <c r="AP10" s="80"/>
      <c r="AQ10" s="80"/>
      <c r="AR10" s="80"/>
      <c r="AS10" s="80"/>
    </row>
    <row r="11" spans="1:48" ht="30.75">
      <c r="B11" s="30"/>
      <c r="C11" s="30"/>
      <c r="D11" s="30"/>
      <c r="E11" s="30"/>
      <c r="F11" s="30"/>
      <c r="G11" s="30"/>
      <c r="H11" s="30"/>
      <c r="I11" s="30"/>
      <c r="M11" s="30"/>
      <c r="T11" s="30"/>
      <c r="U11" s="30"/>
      <c r="V11" s="47"/>
      <c r="W11" s="47"/>
      <c r="X11" s="47"/>
      <c r="Y11" s="47"/>
      <c r="Z11" s="5" t="s">
        <v>208</v>
      </c>
      <c r="AA11" s="30"/>
      <c r="AH11" s="30"/>
      <c r="AL11" s="30"/>
      <c r="AM11" s="30"/>
      <c r="AN11" s="30"/>
      <c r="AO11" s="30"/>
      <c r="AP11" s="30"/>
      <c r="AQ11" s="30"/>
      <c r="AR11" s="30"/>
      <c r="AS11" s="30"/>
    </row>
    <row r="12" spans="1:48">
      <c r="A12" s="22" t="s">
        <v>209</v>
      </c>
      <c r="B12" s="3" t="s">
        <v>210</v>
      </c>
    </row>
    <row r="13" spans="1:48" ht="45">
      <c r="A13" s="22" t="s">
        <v>211</v>
      </c>
      <c r="B13" s="3">
        <f>O9+V9+AC9+AN9</f>
        <v>10</v>
      </c>
      <c r="AO13" s="57"/>
    </row>
    <row r="14" spans="1:48">
      <c r="AO14" s="57"/>
    </row>
    <row r="15" spans="1:48">
      <c r="AO15" s="57"/>
    </row>
    <row r="16" spans="1:48">
      <c r="A16" s="56"/>
    </row>
    <row r="17" spans="16:16">
      <c r="P17" s="60"/>
    </row>
    <row r="18" spans="16:16">
      <c r="P18" s="74"/>
    </row>
  </sheetData>
  <mergeCells count="33">
    <mergeCell ref="AD7:AD8"/>
    <mergeCell ref="N7:N8"/>
    <mergeCell ref="O7:O8"/>
    <mergeCell ref="AC4:AC6"/>
    <mergeCell ref="AB7:AB8"/>
    <mergeCell ref="AC7:AC8"/>
    <mergeCell ref="N4:N6"/>
    <mergeCell ref="B2:D2"/>
    <mergeCell ref="F2:H2"/>
    <mergeCell ref="J2:L2"/>
    <mergeCell ref="AM2:AR2"/>
    <mergeCell ref="AB2:AG2"/>
    <mergeCell ref="U2:Z2"/>
    <mergeCell ref="N2:S2"/>
    <mergeCell ref="AI2:AK2"/>
    <mergeCell ref="AT2:AV2"/>
    <mergeCell ref="AE4:AE6"/>
    <mergeCell ref="AF4:AF6"/>
    <mergeCell ref="AG4:AG6"/>
    <mergeCell ref="O4:O6"/>
    <mergeCell ref="U4:U6"/>
    <mergeCell ref="V4:V6"/>
    <mergeCell ref="AB4:AB6"/>
    <mergeCell ref="X4:X5"/>
    <mergeCell ref="W4:W5"/>
    <mergeCell ref="Y4:Y5"/>
    <mergeCell ref="AD4:AD6"/>
    <mergeCell ref="Z4:Z5"/>
    <mergeCell ref="AE7:AE8"/>
    <mergeCell ref="AF7:AF8"/>
    <mergeCell ref="AG7:AG8"/>
    <mergeCell ref="AM4:AM6"/>
    <mergeCell ref="AN4:AN6"/>
  </mergeCells>
  <hyperlinks>
    <hyperlink ref="AP8" r:id="rId1" display="ATO DA MESA DIRETORA Nº 157, DE 2021, DCL Nº 268, Brasília, quinta-feira, 16 de dezembro de 2021;  ATO DA MESA DIRETORA Nº 33, DE 2022 - DCL Nº 56, Brasília, segunda-feira, 14 de março de 2022" xr:uid="{00CBA1C9-5BD6-4E10-9260-4DDE16A73F39}"/>
    <hyperlink ref="AR8" r:id="rId2" xr:uid="{62222907-A250-4ACA-966B-D00BF414F674}"/>
    <hyperlink ref="AP7" r:id="rId3" xr:uid="{1BC0C2BA-CAA7-42EC-82EF-E33BC5095BA8}"/>
    <hyperlink ref="AQ7" r:id="rId4" xr:uid="{0351A5F3-9EFE-4549-8CA9-AC04A18BF586}"/>
    <hyperlink ref="AR7" r:id="rId5" xr:uid="{6CB4200A-0338-443F-8760-99D42C1B2EF6}"/>
    <hyperlink ref="AQ8" r:id="rId6" xr:uid="{490CF264-917F-4C37-911A-CB189845C788}"/>
    <hyperlink ref="AQ4" r:id="rId7" xr:uid="{A477050F-C6D4-41A9-B88F-802669EFBB88}"/>
    <hyperlink ref="AQ5" r:id="rId8" xr:uid="{1E554D7B-4F47-4595-8BAF-18F6B502D1FA}"/>
    <hyperlink ref="AQ6" r:id="rId9" xr:uid="{2396EEC6-D4EA-4B2C-B508-9AC031830410}"/>
    <hyperlink ref="AP6" r:id="rId10" xr:uid="{F4AA43BF-B788-489B-A169-10C6DD15D5A6}"/>
    <hyperlink ref="AP4" r:id="rId11" xr:uid="{9DD08652-E18B-41ED-8573-39800CF771AA}"/>
    <hyperlink ref="AR4" r:id="rId12" display="Ato da Mesa Diretora nº 1, de 2019. DCL: seção 2, Brasília, DF, n. 8, p. 4, 8 jan. 2019 " xr:uid="{0B6BC93D-9F58-4EA1-BAE9-A93FEBB07561}"/>
    <hyperlink ref="AR5" r:id="rId13" display="ATO DA MESA DIRETORA Nº 144, DE 2019 - DCL Nº 56, Brasília, segunda-feira, 14 de março de 2022" xr:uid="{7904C363-199B-4259-88F2-2E3D15233AE6}"/>
    <hyperlink ref="AP5" r:id="rId14" xr:uid="{3FD43EA3-114B-4456-8927-1E427AB3B8D5}"/>
    <hyperlink ref="AE7" r:id="rId15" xr:uid="{CAEBF8E1-2C3F-4B2E-9057-67FC2EA077D0}"/>
    <hyperlink ref="AF7" r:id="rId16" display="Termo de Posse nº 0, de 2011. DCL, Brasília, DF, n. 15, p. 5, 25 jan. 2011" xr:uid="{193F94BC-73E6-4B2D-B92E-9A4579F705F4}"/>
    <hyperlink ref="AE4:AE6" r:id="rId17" display="Ato da Mesa Diretora nº 2, de 2011. DCL, Brasília, DF, n. 2, p. 2, 4 jan. 2011" xr:uid="{1D42E37F-E55E-4AD2-B60A-FB6204FDF366}"/>
    <hyperlink ref="AF4:AF6" r:id="rId18" display="Termo de Posse, de 5 de janeiro de 2011. DCL, Brasília, DF, n. 4, p. 5, 6 jan. 2011" xr:uid="{3EDD6BC1-5865-4143-8C29-F8FCA2E8B420}"/>
    <hyperlink ref="AG4:AG6" r:id="rId19" display="Ato da Mesa Diretora nº 4, de 2012. DCL, Brasília, DF, n. 16, p. 9, 1 fev. 2011" xr:uid="{300FD106-720D-4BBD-A7D9-F4DBA1C2A896}"/>
    <hyperlink ref="X4:X5" r:id="rId20" display="Ato da Mesa Diretora nº 2, de 2007. DCL, Brasília, DF, n. 2, p. 2, 3 jan. 2007" xr:uid="{7E79AE41-8EE8-4F8D-8DAC-34977C25DF4D}"/>
    <hyperlink ref="Y4:Y5" r:id="rId21" display="Termo de Posse nº 3, de 2007. DCL, Brasília, DF, n. 4, p. 19, 5 jan. 2007" xr:uid="{5FB52486-EF1D-489F-800D-F4474A11476C}"/>
    <hyperlink ref="Z4:Z5" r:id="rId22" display="Ato da Mesa Diretora nº 89, de 2007. DCL, Brasília, DF, n. 206, p. 6, 1 nov. 2007" xr:uid="{3696C81E-5276-4481-AB44-78EB3B34CE17}"/>
    <hyperlink ref="X6" r:id="rId23" xr:uid="{1DACCDB3-C6FA-4C53-BF32-3C9A3F59E299}"/>
    <hyperlink ref="Y6" r:id="rId24" xr:uid="{57A1EB01-DDC5-43AA-B62D-9018BCB92C78}"/>
    <hyperlink ref="Z6" r:id="rId25" xr:uid="{A4944EB1-9034-4B9C-9843-C88BCF4DEB13}"/>
    <hyperlink ref="Q7" r:id="rId26" xr:uid="{6B0818E6-0C54-404D-984B-40CDA9970336}"/>
    <hyperlink ref="S7" r:id="rId27" xr:uid="{01731A8D-E4C2-4CA3-B7DA-1A001888C226}"/>
    <hyperlink ref="Q8" r:id="rId28" xr:uid="{7DC42D24-BF6C-4DE3-AF62-0136AD60CC64}"/>
    <hyperlink ref="S8" r:id="rId29" xr:uid="{384AE402-3AF6-4B2A-B4F1-E62D33A0FCFB}"/>
    <hyperlink ref="R5" r:id="rId30" xr:uid="{C030065D-E03D-457E-B469-1DF3A93C1800}"/>
    <hyperlink ref="Q5" r:id="rId31" xr:uid="{C4A875C2-883F-4CA8-993B-D70AECF254CE}"/>
    <hyperlink ref="Q6" r:id="rId32" display="Ato da Mesa Diretora nº 19, de 2006. DCL, Brasília, DF, n. 47, p. 31, 10 mar. 2006" xr:uid="{733BC231-033B-42C1-94F1-877E638EC804}"/>
    <hyperlink ref="R6" r:id="rId33" xr:uid="{D69E2EEF-F68D-4BFD-945C-08CBD5D280AE}"/>
    <hyperlink ref="Q4" r:id="rId34" xr:uid="{9F706DF2-B308-41FE-B07B-156C17D7F12D}"/>
    <hyperlink ref="S4" r:id="rId35" xr:uid="{A34A8BF8-60A1-43A8-AD9A-0EE34E25CE01}"/>
    <hyperlink ref="R7" r:id="rId36" xr:uid="{5955FACF-A6B7-4328-BDEF-79FA251F7D18}"/>
    <hyperlink ref="AG7" r:id="rId37" xr:uid="{0ACC989D-C32E-4F01-83C6-304F981BB9CB}"/>
    <hyperlink ref="X7" r:id="rId38" xr:uid="{0651A8B8-4435-475F-BA1F-AA22CDCBEF6B}"/>
    <hyperlink ref="Y7" r:id="rId39" xr:uid="{9028BAB5-D880-495C-80F5-C18B998EC73D}"/>
    <hyperlink ref="Z7" r:id="rId40" display="Ato da Mesa Diretora nº 51, de 2010. DCL, Brasília, DF, n. 89, p. 10, 18 mai. 2010         " xr:uid="{7DFD6631-448A-48CF-A760-FA94F214CE3A}"/>
    <hyperlink ref="X8" r:id="rId41" xr:uid="{2E03EF19-4A01-4661-BC5B-5B999640375F}"/>
    <hyperlink ref="Y8" r:id="rId42" xr:uid="{D5039CF0-B809-464B-A9E4-4778500345CF}"/>
    <hyperlink ref="Z8" r:id="rId43" display="Ato da Mesa Diretora nº 34, de 2010. DCL, Brasília, DF, n. 66, p. 4-5, 14 abr. 2010 " xr:uid="{D9668FA0-CEE5-45D2-AEBB-0B8E664CC2D2}"/>
    <hyperlink ref="R4" r:id="rId44" xr:uid="{44597DB9-CB19-4B22-A13A-72E1BEE5226A}"/>
  </hyperlinks>
  <pageMargins left="0.511811024" right="0.511811024" top="0.78740157499999996" bottom="0.78740157499999996" header="0.31496062000000002" footer="0.31496062000000002"/>
  <pageSetup paperSize="9" orientation="portrait" r:id="rId45"/>
  <tableParts count="1">
    <tablePart r:id="rId4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A130B-4D1A-4060-B50F-CA6C58E0C27B}">
  <dimension ref="B1:H85"/>
  <sheetViews>
    <sheetView tabSelected="1" topLeftCell="A71" workbookViewId="0">
      <selection activeCell="C97" sqref="C97"/>
    </sheetView>
  </sheetViews>
  <sheetFormatPr defaultRowHeight="15"/>
  <cols>
    <col min="2" max="2" width="16.5703125" customWidth="1"/>
    <col min="3" max="3" width="109.42578125" customWidth="1"/>
    <col min="4" max="4" width="28.28515625" bestFit="1" customWidth="1"/>
    <col min="5" max="5" width="3.85546875" bestFit="1" customWidth="1"/>
    <col min="6" max="6" width="33" customWidth="1"/>
    <col min="7" max="7" width="9.42578125" customWidth="1"/>
    <col min="8" max="8" width="36.5703125" bestFit="1" customWidth="1"/>
  </cols>
  <sheetData>
    <row r="1" spans="2:7" ht="19.5" thickBot="1">
      <c r="B1" s="129" t="s">
        <v>212</v>
      </c>
      <c r="C1" s="129"/>
      <c r="D1" s="129"/>
      <c r="E1" s="129"/>
      <c r="F1" s="129"/>
      <c r="G1" s="129"/>
    </row>
    <row r="2" spans="2:7" ht="16.5" thickBot="1">
      <c r="B2" s="31" t="s">
        <v>213</v>
      </c>
      <c r="C2" s="32" t="s">
        <v>214</v>
      </c>
      <c r="D2" s="32" t="s">
        <v>215</v>
      </c>
      <c r="E2" s="32"/>
      <c r="F2" s="32" t="s">
        <v>216</v>
      </c>
      <c r="G2" s="32"/>
    </row>
    <row r="3" spans="2:7" ht="15.75" thickBot="1">
      <c r="B3" s="33" t="s">
        <v>217</v>
      </c>
      <c r="C3" s="34" t="s">
        <v>218</v>
      </c>
      <c r="D3" s="35" t="s">
        <v>219</v>
      </c>
      <c r="E3" s="34"/>
      <c r="F3" s="34" t="s">
        <v>220</v>
      </c>
      <c r="G3" s="34"/>
    </row>
    <row r="4" spans="2:7" ht="15.75" thickBot="1">
      <c r="B4" s="33" t="s">
        <v>221</v>
      </c>
      <c r="C4" s="34" t="s">
        <v>222</v>
      </c>
      <c r="D4" s="35" t="s">
        <v>223</v>
      </c>
      <c r="E4" s="34"/>
      <c r="F4" s="35" t="s">
        <v>224</v>
      </c>
      <c r="G4" s="34"/>
    </row>
    <row r="5" spans="2:7" ht="16.5" thickBot="1">
      <c r="B5" s="33"/>
      <c r="C5" s="34"/>
      <c r="D5" s="36" t="s">
        <v>102</v>
      </c>
      <c r="E5" s="36">
        <v>2</v>
      </c>
      <c r="F5" s="34"/>
      <c r="G5" s="36">
        <v>1</v>
      </c>
    </row>
    <row r="6" spans="2:7" ht="16.5" thickBot="1">
      <c r="B6" s="37" t="s">
        <v>213</v>
      </c>
      <c r="C6" s="38" t="s">
        <v>214</v>
      </c>
      <c r="D6" s="38" t="s">
        <v>225</v>
      </c>
      <c r="E6" s="34"/>
      <c r="F6" s="38" t="s">
        <v>226</v>
      </c>
      <c r="G6" s="34"/>
    </row>
    <row r="7" spans="2:7" ht="30.75" thickBot="1">
      <c r="B7" s="33" t="s">
        <v>221</v>
      </c>
      <c r="C7" s="34" t="s">
        <v>222</v>
      </c>
      <c r="D7" s="35" t="s">
        <v>227</v>
      </c>
      <c r="E7" s="34"/>
      <c r="F7" s="34" t="s">
        <v>228</v>
      </c>
      <c r="G7" s="34"/>
    </row>
    <row r="8" spans="2:7" ht="30.75" thickBot="1">
      <c r="B8" s="33" t="s">
        <v>229</v>
      </c>
      <c r="C8" s="34" t="s">
        <v>230</v>
      </c>
      <c r="D8" s="34" t="s">
        <v>231</v>
      </c>
      <c r="E8" s="34"/>
      <c r="F8" s="35" t="s">
        <v>232</v>
      </c>
      <c r="G8" s="34"/>
    </row>
    <row r="9" spans="2:7" ht="45.75" thickBot="1">
      <c r="B9" s="39" t="s">
        <v>233</v>
      </c>
      <c r="C9" s="40" t="s">
        <v>234</v>
      </c>
      <c r="D9" s="41" t="s">
        <v>231</v>
      </c>
      <c r="E9" s="34"/>
      <c r="F9" s="35" t="s">
        <v>232</v>
      </c>
      <c r="G9" s="34"/>
    </row>
    <row r="10" spans="2:7" ht="16.5" thickBot="1">
      <c r="B10" s="33"/>
      <c r="C10" s="34"/>
      <c r="D10" s="36" t="s">
        <v>102</v>
      </c>
      <c r="E10" s="36">
        <v>1</v>
      </c>
      <c r="F10" s="34"/>
      <c r="G10" s="36">
        <v>2</v>
      </c>
    </row>
    <row r="11" spans="2:7" ht="16.5" thickBot="1">
      <c r="B11" s="37" t="s">
        <v>213</v>
      </c>
      <c r="C11" s="38" t="s">
        <v>214</v>
      </c>
      <c r="D11" s="38" t="s">
        <v>235</v>
      </c>
      <c r="E11" s="34"/>
      <c r="F11" s="38" t="s">
        <v>236</v>
      </c>
      <c r="G11" s="34"/>
    </row>
    <row r="12" spans="2:7" ht="30.75" thickBot="1">
      <c r="B12" s="33" t="s">
        <v>217</v>
      </c>
      <c r="C12" s="34" t="s">
        <v>218</v>
      </c>
      <c r="D12" s="34" t="s">
        <v>237</v>
      </c>
      <c r="E12" s="34"/>
      <c r="F12" s="35" t="s">
        <v>238</v>
      </c>
      <c r="G12" s="34"/>
    </row>
    <row r="13" spans="2:7" ht="15.75" thickBot="1">
      <c r="B13" s="33" t="s">
        <v>221</v>
      </c>
      <c r="C13" s="34" t="s">
        <v>222</v>
      </c>
      <c r="D13" s="34" t="s">
        <v>239</v>
      </c>
      <c r="E13" s="34"/>
      <c r="F13" s="35" t="s">
        <v>240</v>
      </c>
      <c r="G13" s="34"/>
    </row>
    <row r="14" spans="2:7" ht="15.75" thickBot="1">
      <c r="B14" s="33" t="s">
        <v>241</v>
      </c>
      <c r="C14" s="34" t="s">
        <v>242</v>
      </c>
      <c r="D14" s="35" t="s">
        <v>240</v>
      </c>
      <c r="E14" s="34"/>
      <c r="F14" s="34" t="s">
        <v>243</v>
      </c>
      <c r="G14" s="34"/>
    </row>
    <row r="15" spans="2:7" ht="30.75" thickBot="1">
      <c r="B15" s="33" t="s">
        <v>233</v>
      </c>
      <c r="C15" s="34" t="s">
        <v>244</v>
      </c>
      <c r="D15" s="35" t="s">
        <v>245</v>
      </c>
      <c r="E15" s="34"/>
      <c r="F15" s="34" t="s">
        <v>238</v>
      </c>
      <c r="G15" s="34"/>
    </row>
    <row r="16" spans="2:7" ht="16.5" thickBot="1">
      <c r="B16" s="33"/>
      <c r="C16" s="34"/>
      <c r="D16" s="36" t="s">
        <v>102</v>
      </c>
      <c r="E16" s="36">
        <v>2</v>
      </c>
      <c r="F16" s="34"/>
      <c r="G16" s="36">
        <v>2</v>
      </c>
    </row>
    <row r="17" spans="2:7" ht="16.5" thickBot="1">
      <c r="B17" s="37" t="s">
        <v>213</v>
      </c>
      <c r="C17" s="38" t="s">
        <v>214</v>
      </c>
      <c r="D17" s="38" t="s">
        <v>246</v>
      </c>
      <c r="E17" s="34"/>
      <c r="F17" s="38" t="s">
        <v>247</v>
      </c>
      <c r="G17" s="34"/>
    </row>
    <row r="18" spans="2:7" ht="15.75" thickBot="1">
      <c r="B18" s="39" t="s">
        <v>248</v>
      </c>
      <c r="C18" s="41" t="s">
        <v>249</v>
      </c>
      <c r="D18" s="34" t="s">
        <v>250</v>
      </c>
      <c r="E18" s="34"/>
      <c r="F18" s="35" t="s">
        <v>251</v>
      </c>
      <c r="G18" s="34"/>
    </row>
    <row r="19" spans="2:7" ht="15.75" thickBot="1">
      <c r="B19" s="39" t="s">
        <v>252</v>
      </c>
      <c r="C19" s="41" t="s">
        <v>253</v>
      </c>
      <c r="D19" s="35" t="s">
        <v>254</v>
      </c>
      <c r="E19" s="34"/>
      <c r="F19" s="41" t="s">
        <v>255</v>
      </c>
      <c r="G19" s="34"/>
    </row>
    <row r="20" spans="2:7" ht="15.75" thickBot="1">
      <c r="B20" s="33" t="s">
        <v>241</v>
      </c>
      <c r="C20" s="34" t="s">
        <v>242</v>
      </c>
      <c r="D20" s="35" t="s">
        <v>219</v>
      </c>
      <c r="E20" s="34"/>
      <c r="F20" s="34" t="s">
        <v>256</v>
      </c>
      <c r="G20" s="34"/>
    </row>
    <row r="21" spans="2:7" ht="15.75" thickBot="1">
      <c r="B21" s="39" t="s">
        <v>257</v>
      </c>
      <c r="C21" s="41" t="s">
        <v>258</v>
      </c>
      <c r="D21" s="41" t="s">
        <v>259</v>
      </c>
      <c r="E21" s="34"/>
      <c r="F21" s="35" t="s">
        <v>219</v>
      </c>
      <c r="G21" s="34"/>
    </row>
    <row r="22" spans="2:7" ht="15.75" thickBot="1">
      <c r="B22" s="33" t="s">
        <v>233</v>
      </c>
      <c r="C22" s="34" t="s">
        <v>244</v>
      </c>
      <c r="D22" s="35" t="s">
        <v>238</v>
      </c>
      <c r="E22" s="34"/>
      <c r="F22" s="34" t="s">
        <v>260</v>
      </c>
      <c r="G22" s="34"/>
    </row>
    <row r="23" spans="2:7" ht="15.75" thickBot="1">
      <c r="B23" s="33" t="s">
        <v>261</v>
      </c>
      <c r="C23" s="34" t="s">
        <v>262</v>
      </c>
      <c r="D23" s="34" t="s">
        <v>263</v>
      </c>
      <c r="E23" s="34"/>
      <c r="F23" s="35" t="s">
        <v>251</v>
      </c>
      <c r="G23" s="34"/>
    </row>
    <row r="24" spans="2:7" ht="16.5" thickBot="1">
      <c r="B24" s="33"/>
      <c r="C24" s="34"/>
      <c r="D24" s="36" t="s">
        <v>102</v>
      </c>
      <c r="E24" s="36">
        <v>3</v>
      </c>
      <c r="F24" s="34"/>
      <c r="G24" s="36">
        <v>3</v>
      </c>
    </row>
    <row r="25" spans="2:7" ht="16.5" thickBot="1">
      <c r="B25" s="37" t="s">
        <v>213</v>
      </c>
      <c r="C25" s="38" t="s">
        <v>214</v>
      </c>
      <c r="D25" s="38" t="s">
        <v>264</v>
      </c>
      <c r="E25" s="34"/>
      <c r="F25" s="38" t="s">
        <v>265</v>
      </c>
      <c r="G25" s="34"/>
    </row>
    <row r="26" spans="2:7" ht="15.75" thickBot="1">
      <c r="B26" s="33" t="s">
        <v>241</v>
      </c>
      <c r="C26" s="34" t="s">
        <v>242</v>
      </c>
      <c r="D26" s="35" t="s">
        <v>266</v>
      </c>
      <c r="E26" s="34"/>
      <c r="F26" s="34" t="s">
        <v>267</v>
      </c>
      <c r="G26" s="34"/>
    </row>
    <row r="27" spans="2:7" ht="16.5" thickBot="1">
      <c r="B27" s="33"/>
      <c r="C27" s="34"/>
      <c r="D27" s="36" t="s">
        <v>102</v>
      </c>
      <c r="E27" s="36">
        <v>1</v>
      </c>
      <c r="F27" s="34"/>
      <c r="G27" s="36">
        <v>0</v>
      </c>
    </row>
    <row r="28" spans="2:7" ht="16.5" thickBot="1">
      <c r="B28" s="37" t="s">
        <v>213</v>
      </c>
      <c r="C28" s="38" t="s">
        <v>214</v>
      </c>
      <c r="D28" s="38" t="s">
        <v>268</v>
      </c>
      <c r="E28" s="34"/>
      <c r="F28" s="38" t="s">
        <v>269</v>
      </c>
      <c r="G28" s="34"/>
    </row>
    <row r="29" spans="2:7" ht="15.75" thickBot="1">
      <c r="B29" s="39" t="s">
        <v>248</v>
      </c>
      <c r="C29" s="41" t="s">
        <v>249</v>
      </c>
      <c r="D29" s="41" t="s">
        <v>270</v>
      </c>
      <c r="E29" s="34"/>
      <c r="F29" s="35" t="s">
        <v>238</v>
      </c>
      <c r="G29" s="34"/>
    </row>
    <row r="30" spans="2:7" ht="15.75" thickBot="1">
      <c r="B30" s="33" t="s">
        <v>241</v>
      </c>
      <c r="C30" s="34" t="s">
        <v>242</v>
      </c>
      <c r="D30" s="34" t="s">
        <v>271</v>
      </c>
      <c r="E30" s="34"/>
      <c r="F30" s="35" t="s">
        <v>266</v>
      </c>
      <c r="G30" s="34"/>
    </row>
    <row r="31" spans="2:7" ht="15.75" thickBot="1">
      <c r="B31" s="33" t="s">
        <v>272</v>
      </c>
      <c r="C31" s="34" t="s">
        <v>262</v>
      </c>
      <c r="D31" s="35" t="s">
        <v>273</v>
      </c>
      <c r="E31" s="34"/>
      <c r="F31" s="34" t="s">
        <v>274</v>
      </c>
      <c r="G31" s="34"/>
    </row>
    <row r="32" spans="2:7" ht="16.5" thickBot="1">
      <c r="B32" s="42"/>
      <c r="C32" s="43"/>
      <c r="D32" s="36" t="s">
        <v>102</v>
      </c>
      <c r="E32" s="36">
        <v>1</v>
      </c>
      <c r="F32" s="34"/>
      <c r="G32" s="36">
        <v>2</v>
      </c>
    </row>
    <row r="33" spans="2:7" ht="16.5" thickBot="1">
      <c r="B33" s="37" t="s">
        <v>213</v>
      </c>
      <c r="C33" s="38" t="s">
        <v>214</v>
      </c>
      <c r="D33" s="38" t="s">
        <v>275</v>
      </c>
      <c r="E33" s="34"/>
      <c r="F33" s="38" t="s">
        <v>276</v>
      </c>
      <c r="G33" s="34"/>
    </row>
    <row r="34" spans="2:7" ht="15.75" thickBot="1">
      <c r="B34" s="33" t="s">
        <v>221</v>
      </c>
      <c r="C34" s="34" t="s">
        <v>222</v>
      </c>
      <c r="D34" s="35" t="s">
        <v>277</v>
      </c>
      <c r="E34" s="34"/>
      <c r="F34" s="35" t="s">
        <v>278</v>
      </c>
      <c r="G34" s="34"/>
    </row>
    <row r="35" spans="2:7" ht="15.75" thickBot="1">
      <c r="B35" s="39" t="s">
        <v>252</v>
      </c>
      <c r="C35" s="41" t="s">
        <v>253</v>
      </c>
      <c r="D35" s="35" t="s">
        <v>279</v>
      </c>
      <c r="E35" s="34"/>
      <c r="F35" s="41" t="s">
        <v>280</v>
      </c>
      <c r="G35" s="34"/>
    </row>
    <row r="36" spans="2:7" ht="15.75" thickBot="1">
      <c r="B36" s="33" t="s">
        <v>241</v>
      </c>
      <c r="C36" s="34" t="s">
        <v>242</v>
      </c>
      <c r="D36" s="35" t="s">
        <v>281</v>
      </c>
      <c r="E36" s="34"/>
      <c r="F36" s="34" t="s">
        <v>270</v>
      </c>
      <c r="G36" s="34"/>
    </row>
    <row r="37" spans="2:7" ht="45.75" thickBot="1">
      <c r="B37" s="33" t="s">
        <v>229</v>
      </c>
      <c r="C37" s="44" t="s">
        <v>282</v>
      </c>
      <c r="D37" s="34" t="s">
        <v>283</v>
      </c>
      <c r="E37" s="34"/>
      <c r="F37" s="35" t="s">
        <v>284</v>
      </c>
      <c r="G37" s="34"/>
    </row>
    <row r="38" spans="2:7" ht="16.5" thickBot="1">
      <c r="B38" s="42"/>
      <c r="C38" s="43"/>
      <c r="D38" s="36" t="s">
        <v>102</v>
      </c>
      <c r="E38" s="36">
        <v>3</v>
      </c>
      <c r="F38" s="34"/>
      <c r="G38" s="36">
        <v>2</v>
      </c>
    </row>
    <row r="39" spans="2:7" ht="16.5" thickBot="1">
      <c r="B39" s="37" t="s">
        <v>213</v>
      </c>
      <c r="C39" s="38" t="s">
        <v>214</v>
      </c>
      <c r="D39" s="38" t="s">
        <v>285</v>
      </c>
      <c r="E39" s="34"/>
      <c r="F39" s="38" t="s">
        <v>286</v>
      </c>
      <c r="G39" s="34"/>
    </row>
    <row r="40" spans="2:7" ht="15.75" thickBot="1">
      <c r="B40" s="33" t="s">
        <v>221</v>
      </c>
      <c r="C40" s="34" t="s">
        <v>222</v>
      </c>
      <c r="D40" s="35" t="s">
        <v>281</v>
      </c>
      <c r="E40" s="34"/>
      <c r="F40" s="34" t="s">
        <v>287</v>
      </c>
      <c r="G40" s="34"/>
    </row>
    <row r="41" spans="2:7" ht="15.75" thickBot="1">
      <c r="B41" s="33" t="s">
        <v>229</v>
      </c>
      <c r="C41" s="34" t="s">
        <v>288</v>
      </c>
      <c r="D41" s="35" t="s">
        <v>277</v>
      </c>
      <c r="E41" s="34"/>
      <c r="F41" s="34" t="s">
        <v>289</v>
      </c>
      <c r="G41" s="34"/>
    </row>
    <row r="42" spans="2:7" ht="16.5" thickBot="1">
      <c r="B42" s="42"/>
      <c r="C42" s="43"/>
      <c r="D42" s="36" t="s">
        <v>102</v>
      </c>
      <c r="E42" s="36">
        <v>2</v>
      </c>
      <c r="F42" s="34"/>
      <c r="G42" s="36">
        <v>0</v>
      </c>
    </row>
    <row r="43" spans="2:7" ht="16.5" thickBot="1">
      <c r="B43" s="37" t="s">
        <v>213</v>
      </c>
      <c r="C43" s="38" t="s">
        <v>214</v>
      </c>
      <c r="D43" s="38" t="s">
        <v>290</v>
      </c>
      <c r="E43" s="34"/>
      <c r="F43" s="38" t="s">
        <v>291</v>
      </c>
      <c r="G43" s="34"/>
    </row>
    <row r="44" spans="2:7" ht="15.75" thickBot="1">
      <c r="B44" s="33" t="s">
        <v>217</v>
      </c>
      <c r="C44" s="34" t="s">
        <v>218</v>
      </c>
      <c r="D44" s="35" t="s">
        <v>292</v>
      </c>
      <c r="E44" s="34"/>
      <c r="F44" s="34" t="s">
        <v>293</v>
      </c>
      <c r="G44" s="34"/>
    </row>
    <row r="45" spans="2:7" ht="15.75" thickBot="1">
      <c r="B45" s="33" t="s">
        <v>221</v>
      </c>
      <c r="C45" s="34" t="s">
        <v>222</v>
      </c>
      <c r="D45" s="35" t="s">
        <v>294</v>
      </c>
      <c r="E45" s="34"/>
      <c r="F45" s="34" t="s">
        <v>295</v>
      </c>
      <c r="G45" s="34"/>
    </row>
    <row r="46" spans="2:7" ht="15.75" thickBot="1">
      <c r="B46" s="39" t="s">
        <v>257</v>
      </c>
      <c r="C46" s="41" t="s">
        <v>258</v>
      </c>
      <c r="D46" s="35" t="s">
        <v>296</v>
      </c>
      <c r="E46" s="34"/>
      <c r="F46" s="41" t="s">
        <v>297</v>
      </c>
      <c r="G46" s="34"/>
    </row>
    <row r="47" spans="2:7" ht="15.75" thickBot="1">
      <c r="B47" s="39" t="s">
        <v>298</v>
      </c>
      <c r="C47" s="41" t="s">
        <v>299</v>
      </c>
      <c r="D47" s="41" t="s">
        <v>300</v>
      </c>
      <c r="E47" s="34"/>
      <c r="F47" s="35" t="s">
        <v>292</v>
      </c>
      <c r="G47" s="34"/>
    </row>
    <row r="48" spans="2:7" ht="16.5" thickBot="1">
      <c r="B48" s="42"/>
      <c r="C48" s="43"/>
      <c r="D48" s="36" t="s">
        <v>102</v>
      </c>
      <c r="E48" s="36">
        <v>3</v>
      </c>
      <c r="F48" s="34"/>
      <c r="G48" s="36">
        <v>1</v>
      </c>
    </row>
    <row r="49" spans="2:7" ht="16.5" thickBot="1">
      <c r="B49" s="37" t="s">
        <v>213</v>
      </c>
      <c r="C49" s="38" t="s">
        <v>214</v>
      </c>
      <c r="D49" s="38" t="s">
        <v>301</v>
      </c>
      <c r="E49" s="34"/>
      <c r="F49" s="38" t="s">
        <v>302</v>
      </c>
      <c r="G49" s="34"/>
    </row>
    <row r="50" spans="2:7" ht="30.75" thickBot="1">
      <c r="B50" s="33" t="s">
        <v>217</v>
      </c>
      <c r="C50" s="34" t="s">
        <v>218</v>
      </c>
      <c r="D50" s="34" t="s">
        <v>303</v>
      </c>
      <c r="E50" s="34"/>
      <c r="F50" s="35" t="s">
        <v>292</v>
      </c>
      <c r="G50" s="34"/>
    </row>
    <row r="51" spans="2:7" ht="15.75" thickBot="1">
      <c r="B51" s="33" t="s">
        <v>221</v>
      </c>
      <c r="C51" s="34" t="s">
        <v>222</v>
      </c>
      <c r="D51" s="35" t="s">
        <v>294</v>
      </c>
      <c r="E51" s="34"/>
      <c r="F51" s="34" t="s">
        <v>304</v>
      </c>
      <c r="G51" s="34"/>
    </row>
    <row r="52" spans="2:7" ht="15.75" thickBot="1">
      <c r="B52" s="33" t="s">
        <v>241</v>
      </c>
      <c r="C52" s="34" t="s">
        <v>242</v>
      </c>
      <c r="D52" s="34" t="s">
        <v>297</v>
      </c>
      <c r="E52" s="34"/>
      <c r="F52" s="35" t="s">
        <v>296</v>
      </c>
      <c r="G52" s="34"/>
    </row>
    <row r="53" spans="2:7" ht="15.75" thickBot="1">
      <c r="B53" s="39" t="s">
        <v>257</v>
      </c>
      <c r="C53" s="41" t="s">
        <v>258</v>
      </c>
      <c r="D53" s="35" t="s">
        <v>296</v>
      </c>
      <c r="E53" s="34"/>
      <c r="F53" s="41" t="s">
        <v>305</v>
      </c>
      <c r="G53" s="34"/>
    </row>
    <row r="54" spans="2:7" ht="16.5" thickBot="1">
      <c r="B54" s="42"/>
      <c r="C54" s="43"/>
      <c r="D54" s="36" t="s">
        <v>102</v>
      </c>
      <c r="E54" s="36">
        <v>2</v>
      </c>
      <c r="F54" s="34"/>
      <c r="G54" s="36">
        <v>2</v>
      </c>
    </row>
    <row r="55" spans="2:7" ht="16.5" thickBot="1">
      <c r="B55" s="37" t="s">
        <v>213</v>
      </c>
      <c r="C55" s="38" t="s">
        <v>214</v>
      </c>
      <c r="D55" s="38" t="s">
        <v>306</v>
      </c>
      <c r="E55" s="34"/>
      <c r="F55" s="38" t="s">
        <v>307</v>
      </c>
      <c r="G55" s="34"/>
    </row>
    <row r="56" spans="2:7" ht="30.75" thickBot="1">
      <c r="B56" s="33" t="s">
        <v>272</v>
      </c>
      <c r="C56" s="34" t="s">
        <v>262</v>
      </c>
      <c r="D56" s="34" t="s">
        <v>308</v>
      </c>
      <c r="E56" s="34"/>
      <c r="F56" s="35" t="s">
        <v>309</v>
      </c>
      <c r="G56" s="34"/>
    </row>
    <row r="57" spans="2:7" ht="30.75" thickBot="1">
      <c r="B57" s="39" t="s">
        <v>310</v>
      </c>
      <c r="C57" s="41" t="s">
        <v>311</v>
      </c>
      <c r="D57" s="35" t="s">
        <v>309</v>
      </c>
      <c r="E57" s="34"/>
      <c r="F57" s="41" t="s">
        <v>312</v>
      </c>
      <c r="G57" s="34"/>
    </row>
    <row r="58" spans="2:7" ht="16.5" thickBot="1">
      <c r="B58" s="42"/>
      <c r="C58" s="43"/>
      <c r="D58" s="36" t="s">
        <v>102</v>
      </c>
      <c r="E58" s="36">
        <v>1</v>
      </c>
      <c r="F58" s="34"/>
      <c r="G58" s="36">
        <v>1</v>
      </c>
    </row>
    <row r="59" spans="2:7" ht="16.5" thickBot="1">
      <c r="B59" s="37" t="s">
        <v>213</v>
      </c>
      <c r="C59" s="38" t="s">
        <v>214</v>
      </c>
      <c r="D59" s="38" t="s">
        <v>313</v>
      </c>
      <c r="E59" s="34"/>
      <c r="F59" s="38"/>
      <c r="G59" s="34"/>
    </row>
    <row r="60" spans="2:7" ht="30.75" thickBot="1">
      <c r="B60" s="33"/>
      <c r="C60" s="44" t="s">
        <v>314</v>
      </c>
      <c r="D60" s="35" t="s">
        <v>309</v>
      </c>
      <c r="E60" s="34"/>
      <c r="F60" s="34" t="s">
        <v>315</v>
      </c>
      <c r="G60" s="34"/>
    </row>
    <row r="61" spans="2:7" ht="15.75" thickBot="1">
      <c r="B61" s="33" t="s">
        <v>229</v>
      </c>
      <c r="C61" s="34" t="s">
        <v>288</v>
      </c>
      <c r="D61" s="35" t="s">
        <v>316</v>
      </c>
      <c r="E61" s="34"/>
      <c r="F61" s="34" t="s">
        <v>317</v>
      </c>
      <c r="G61" s="34"/>
    </row>
    <row r="62" spans="2:7" ht="15.75" thickBot="1">
      <c r="B62" s="33" t="s">
        <v>272</v>
      </c>
      <c r="C62" s="34" t="s">
        <v>262</v>
      </c>
      <c r="D62" s="35" t="s">
        <v>318</v>
      </c>
      <c r="E62" s="34"/>
      <c r="F62" s="34" t="s">
        <v>319</v>
      </c>
      <c r="G62" s="34"/>
    </row>
    <row r="63" spans="2:7" ht="16.5" thickBot="1">
      <c r="B63" s="42"/>
      <c r="C63" s="43"/>
      <c r="D63" s="36" t="s">
        <v>102</v>
      </c>
      <c r="E63" s="36">
        <v>3</v>
      </c>
      <c r="F63" s="34"/>
      <c r="G63" s="36">
        <v>0</v>
      </c>
    </row>
    <row r="64" spans="2:7" ht="16.5" thickBot="1">
      <c r="B64" s="37" t="s">
        <v>213</v>
      </c>
      <c r="C64" s="38" t="s">
        <v>214</v>
      </c>
      <c r="D64" s="38" t="s">
        <v>320</v>
      </c>
      <c r="E64" s="34"/>
      <c r="F64" s="38" t="s">
        <v>321</v>
      </c>
      <c r="G64" s="34"/>
    </row>
    <row r="65" spans="2:8" ht="15.75" thickBot="1">
      <c r="B65" s="33" t="s">
        <v>221</v>
      </c>
      <c r="C65" s="34" t="s">
        <v>222</v>
      </c>
      <c r="D65" s="35" t="s">
        <v>322</v>
      </c>
      <c r="E65" s="34"/>
      <c r="F65" s="34" t="s">
        <v>323</v>
      </c>
      <c r="G65" s="34"/>
    </row>
    <row r="66" spans="2:8" ht="15.75" thickBot="1">
      <c r="B66" s="33" t="s">
        <v>229</v>
      </c>
      <c r="C66" s="34" t="s">
        <v>288</v>
      </c>
      <c r="D66" s="34" t="s">
        <v>324</v>
      </c>
      <c r="E66" s="34"/>
      <c r="F66" s="35" t="s">
        <v>322</v>
      </c>
      <c r="G66" s="34"/>
    </row>
    <row r="67" spans="2:8" ht="15.75" thickBot="1">
      <c r="B67" s="39" t="s">
        <v>298</v>
      </c>
      <c r="C67" s="41" t="s">
        <v>299</v>
      </c>
      <c r="D67" s="35" t="s">
        <v>325</v>
      </c>
      <c r="E67" s="34"/>
      <c r="F67" s="41" t="s">
        <v>326</v>
      </c>
      <c r="G67" s="34"/>
    </row>
    <row r="68" spans="2:8" ht="15.75" thickBot="1">
      <c r="B68" s="33" t="s">
        <v>272</v>
      </c>
      <c r="C68" s="34" t="s">
        <v>262</v>
      </c>
      <c r="D68" s="34" t="s">
        <v>319</v>
      </c>
      <c r="E68" s="34"/>
      <c r="F68" s="35" t="s">
        <v>327</v>
      </c>
      <c r="G68" s="34"/>
    </row>
    <row r="69" spans="2:8" ht="30">
      <c r="B69" s="39" t="s">
        <v>310</v>
      </c>
      <c r="C69" s="41" t="s">
        <v>311</v>
      </c>
      <c r="D69" s="35" t="s">
        <v>327</v>
      </c>
      <c r="E69" s="34"/>
      <c r="F69" s="41" t="s">
        <v>297</v>
      </c>
      <c r="G69" s="34"/>
    </row>
    <row r="70" spans="2:8" ht="15.75">
      <c r="B70" s="42"/>
      <c r="C70" s="91"/>
      <c r="D70" s="45" t="s">
        <v>102</v>
      </c>
      <c r="E70" s="45">
        <v>3</v>
      </c>
      <c r="F70" s="46"/>
      <c r="G70" s="45">
        <v>2</v>
      </c>
    </row>
    <row r="71" spans="2:8" ht="30.75">
      <c r="B71" s="90" t="s">
        <v>213</v>
      </c>
      <c r="C71" s="88" t="s">
        <v>214</v>
      </c>
      <c r="D71" s="88" t="s">
        <v>328</v>
      </c>
      <c r="E71" s="89"/>
      <c r="F71" s="88" t="s">
        <v>329</v>
      </c>
      <c r="G71" s="89"/>
      <c r="H71" s="57" t="s">
        <v>330</v>
      </c>
    </row>
    <row r="72" spans="2:8" ht="18.75" customHeight="1">
      <c r="B72" s="95" t="s">
        <v>257</v>
      </c>
      <c r="C72" s="46" t="s">
        <v>258</v>
      </c>
      <c r="D72" s="96" t="s">
        <v>331</v>
      </c>
      <c r="E72" s="46"/>
      <c r="F72" s="91" t="s">
        <v>332</v>
      </c>
      <c r="G72" s="46"/>
    </row>
    <row r="73" spans="2:8" ht="19.5" customHeight="1">
      <c r="B73" s="89" t="s">
        <v>333</v>
      </c>
      <c r="C73" s="89" t="s">
        <v>334</v>
      </c>
      <c r="D73" s="98" t="s">
        <v>335</v>
      </c>
      <c r="E73" s="99"/>
      <c r="F73" s="98" t="s">
        <v>322</v>
      </c>
      <c r="G73" s="99"/>
    </row>
    <row r="74" spans="2:8" ht="18" customHeight="1">
      <c r="B74" s="95" t="s">
        <v>272</v>
      </c>
      <c r="C74" s="100" t="s">
        <v>262</v>
      </c>
      <c r="D74" s="101" t="s">
        <v>336</v>
      </c>
      <c r="E74" s="99"/>
      <c r="F74" s="98" t="s">
        <v>327</v>
      </c>
      <c r="G74" s="99"/>
    </row>
    <row r="75" spans="2:8" ht="18.75" customHeight="1">
      <c r="B75" s="104" t="s">
        <v>310</v>
      </c>
      <c r="C75" s="103" t="s">
        <v>311</v>
      </c>
      <c r="D75" s="101" t="s">
        <v>337</v>
      </c>
      <c r="E75" s="99"/>
      <c r="F75" s="98" t="s">
        <v>327</v>
      </c>
      <c r="G75" s="99"/>
    </row>
    <row r="76" spans="2:8" ht="19.5" customHeight="1">
      <c r="B76" s="97" t="s">
        <v>298</v>
      </c>
      <c r="C76" s="97" t="s">
        <v>299</v>
      </c>
      <c r="D76" s="97" t="s">
        <v>338</v>
      </c>
      <c r="E76" s="89"/>
      <c r="F76" s="94" t="s">
        <v>335</v>
      </c>
      <c r="G76" s="89"/>
    </row>
    <row r="77" spans="2:8" ht="18.75" customHeight="1">
      <c r="B77" s="101" t="s">
        <v>339</v>
      </c>
      <c r="C77" s="101" t="s">
        <v>340</v>
      </c>
      <c r="D77" s="98" t="s">
        <v>322</v>
      </c>
      <c r="E77" s="99"/>
      <c r="F77" s="101" t="s">
        <v>341</v>
      </c>
      <c r="G77" s="99"/>
    </row>
    <row r="78" spans="2:8" ht="15.75">
      <c r="B78" s="97"/>
      <c r="C78" s="105"/>
      <c r="D78" s="106" t="s">
        <v>102</v>
      </c>
      <c r="E78" s="106">
        <v>3</v>
      </c>
      <c r="F78" s="89"/>
      <c r="G78" s="107">
        <v>4</v>
      </c>
    </row>
    <row r="79" spans="2:8" ht="15.75">
      <c r="B79" s="92"/>
      <c r="C79" s="48"/>
      <c r="D79" s="102" t="s">
        <v>342</v>
      </c>
      <c r="E79" s="93">
        <v>30</v>
      </c>
      <c r="F79" s="93"/>
      <c r="G79" s="93">
        <v>22</v>
      </c>
    </row>
    <row r="80" spans="2:8">
      <c r="B80" s="47"/>
      <c r="C80" s="47"/>
      <c r="D80" s="48"/>
      <c r="E80" s="49"/>
      <c r="F80" s="48"/>
      <c r="G80" s="49"/>
    </row>
    <row r="81" spans="2:7">
      <c r="B81" s="47"/>
      <c r="C81" s="50" t="s">
        <v>343</v>
      </c>
      <c r="D81" s="51" t="s">
        <v>344</v>
      </c>
      <c r="E81" s="17"/>
      <c r="F81" s="47"/>
      <c r="G81" s="17"/>
    </row>
    <row r="82" spans="2:7">
      <c r="B82" s="47"/>
      <c r="C82" s="52" t="s">
        <v>345</v>
      </c>
      <c r="D82" s="53">
        <v>22</v>
      </c>
      <c r="E82" s="17"/>
      <c r="F82" s="47"/>
      <c r="G82" s="17"/>
    </row>
    <row r="83" spans="2:7" ht="30.75">
      <c r="B83" s="47"/>
      <c r="C83" s="52" t="s">
        <v>346</v>
      </c>
      <c r="D83" s="53" t="s">
        <v>347</v>
      </c>
      <c r="E83" s="17"/>
      <c r="F83" s="47"/>
      <c r="G83" s="17"/>
    </row>
    <row r="84" spans="2:7">
      <c r="B84" s="47"/>
      <c r="C84" s="52" t="s">
        <v>348</v>
      </c>
      <c r="D84" s="53" t="s">
        <v>65</v>
      </c>
      <c r="E84" s="17"/>
      <c r="F84" s="47"/>
      <c r="G84" s="17"/>
    </row>
    <row r="85" spans="2:7">
      <c r="B85" s="47"/>
      <c r="C85" s="54" t="s">
        <v>349</v>
      </c>
      <c r="D85" s="55" t="s">
        <v>65</v>
      </c>
      <c r="E85" s="17"/>
      <c r="F85" s="47"/>
      <c r="G85" s="17"/>
    </row>
  </sheetData>
  <mergeCells count="1">
    <mergeCell ref="B1:G1"/>
  </mergeCells>
  <hyperlinks>
    <hyperlink ref="H71" r:id="rId1" xr:uid="{324B7143-1386-4044-A489-B6AAD23C49C7}"/>
  </hyperlinks>
  <pageMargins left="0.511811024" right="0.511811024" top="0.78740157499999996" bottom="0.78740157499999996" header="0.31496062000000002" footer="0.31496062000000002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E812253ECDB4BBC7E170F4D66571A" ma:contentTypeVersion="13" ma:contentTypeDescription="Create a new document." ma:contentTypeScope="" ma:versionID="a6e6039e4cdf67f57dc3e0cfa4b7a9ad">
  <xsd:schema xmlns:xsd="http://www.w3.org/2001/XMLSchema" xmlns:xs="http://www.w3.org/2001/XMLSchema" xmlns:p="http://schemas.microsoft.com/office/2006/metadata/properties" xmlns:ns2="da384f1a-26ac-4e64-8d38-1286b0541ed4" xmlns:ns3="043c51d7-1484-4b42-ae56-96b89c2f4c26" targetNamespace="http://schemas.microsoft.com/office/2006/metadata/properties" ma:root="true" ma:fieldsID="6d4b2cd7af7ad93aa089b2f412309b85" ns2:_="" ns3:_="">
    <xsd:import namespace="da384f1a-26ac-4e64-8d38-1286b0541ed4"/>
    <xsd:import namespace="043c51d7-1484-4b42-ae56-96b89c2f4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84f1a-26ac-4e64-8d38-1286b0541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8d130e2-d8de-4285-9cce-e23c6c017b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c51d7-1484-4b42-ae56-96b89c2f4c2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38b34c7-8919-4ebb-a8c4-25e15e9aed1d}" ma:internalName="TaxCatchAll" ma:showField="CatchAllData" ma:web="043c51d7-1484-4b42-ae56-96b89c2f4c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384f1a-26ac-4e64-8d38-1286b0541ed4">
      <Terms xmlns="http://schemas.microsoft.com/office/infopath/2007/PartnerControls"/>
    </lcf76f155ced4ddcb4097134ff3c332f>
    <TaxCatchAll xmlns="043c51d7-1484-4b42-ae56-96b89c2f4c26" xsi:nil="true"/>
  </documentManagement>
</p:properties>
</file>

<file path=customXml/itemProps1.xml><?xml version="1.0" encoding="utf-8"?>
<ds:datastoreItem xmlns:ds="http://schemas.openxmlformats.org/officeDocument/2006/customXml" ds:itemID="{3F62034A-B50A-4361-BD4D-313145E12B3A}"/>
</file>

<file path=customXml/itemProps2.xml><?xml version="1.0" encoding="utf-8"?>
<ds:datastoreItem xmlns:ds="http://schemas.openxmlformats.org/officeDocument/2006/customXml" ds:itemID="{30AFF2CD-14A5-4BF2-8BCA-4471C108FED5}"/>
</file>

<file path=customXml/itemProps3.xml><?xml version="1.0" encoding="utf-8"?>
<ds:datastoreItem xmlns:ds="http://schemas.openxmlformats.org/officeDocument/2006/customXml" ds:itemID="{2386F699-2885-43AE-B0DC-EABFA8228F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Lincoln Vitor Santos</dc:creator>
  <cp:keywords/>
  <dc:description/>
  <cp:lastModifiedBy/>
  <cp:revision/>
  <dcterms:created xsi:type="dcterms:W3CDTF">2023-09-25T16:55:56Z</dcterms:created>
  <dcterms:modified xsi:type="dcterms:W3CDTF">2025-03-17T14:44:41Z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0x01010008BE812253ECDB4BBC7E170F4D66571A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2025-02-21T12:48:46Z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4e10ab7b-c5b8-45a5-8b77-4e08baca5992</vt:lpwstr>
  </property>
  <property fmtid="{D5CDD505-2E9C-101B-9397-08002B2CF9AE}" pid="8" name="MSIP_Label_defa4170-0d19-0005-0004-bc88714345d2_ActionId">
    <vt:lpwstr>def2838e-45af-4199-93d0-8eb31fea1d5a</vt:lpwstr>
  </property>
  <property fmtid="{D5CDD505-2E9C-101B-9397-08002B2CF9AE}" pid="9" name="MSIP_Label_defa4170-0d19-0005-0004-bc88714345d2_ContentBits">
    <vt:lpwstr>0</vt:lpwstr>
  </property>
  <property fmtid="{D5CDD505-2E9C-101B-9397-08002B2CF9AE}" pid="10" name="MSIP_Label_defa4170-0d19-0005-0004-bc88714345d2_Tag">
    <vt:lpwstr>10, 3, 0, 2</vt:lpwstr>
  </property>
  <property fmtid="{D5CDD505-2E9C-101B-9397-08002B2CF9AE}" pid="11" name="MediaServiceImageTags">
    <vt:lpwstr/>
  </property>
</Properties>
</file>