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95" yWindow="-150" windowWidth="19425" windowHeight="94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G146" i="1"/>
  <c r="G145"/>
  <c r="G135"/>
  <c r="G134"/>
  <c r="G133"/>
  <c r="G132"/>
  <c r="G131"/>
  <c r="G144"/>
  <c r="G143"/>
  <c r="G142"/>
  <c r="G141"/>
  <c r="G140"/>
  <c r="G139"/>
  <c r="G138"/>
  <c r="G130"/>
  <c r="G129"/>
  <c r="G128"/>
  <c r="G127"/>
  <c r="G126"/>
  <c r="G124"/>
  <c r="G123"/>
  <c r="G115"/>
  <c r="G114"/>
  <c r="G109"/>
  <c r="G108"/>
  <c r="G107"/>
  <c r="G106"/>
  <c r="G105"/>
  <c r="G104"/>
  <c r="G103"/>
  <c r="G102"/>
  <c r="G101"/>
  <c r="G100"/>
  <c r="G99"/>
  <c r="G98"/>
  <c r="G96"/>
  <c r="G95"/>
  <c r="G94"/>
  <c r="G93"/>
  <c r="G92"/>
  <c r="G90"/>
  <c r="G89"/>
  <c r="G88"/>
  <c r="G87"/>
  <c r="G86"/>
  <c r="G85"/>
  <c r="G84"/>
  <c r="G83"/>
  <c r="G82"/>
  <c r="G75"/>
  <c r="G74"/>
  <c r="G73"/>
  <c r="G72"/>
  <c r="G71"/>
  <c r="G70"/>
  <c r="G67"/>
  <c r="G66"/>
  <c r="G65"/>
  <c r="G64"/>
  <c r="G63"/>
  <c r="G62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6"/>
  <c r="G25"/>
  <c r="G24"/>
  <c r="G23"/>
  <c r="G22"/>
  <c r="G21"/>
  <c r="G19"/>
  <c r="G18"/>
  <c r="G17"/>
  <c r="G16"/>
  <c r="G15"/>
  <c r="G14"/>
  <c r="G13"/>
  <c r="G12"/>
  <c r="G57" s="1"/>
  <c r="G116" l="1"/>
  <c r="G76"/>
</calcChain>
</file>

<file path=xl/sharedStrings.xml><?xml version="1.0" encoding="utf-8"?>
<sst xmlns="http://schemas.openxmlformats.org/spreadsheetml/2006/main" count="322" uniqueCount="144">
  <si>
    <t>Item</t>
  </si>
  <si>
    <t>Qtde</t>
  </si>
  <si>
    <t>Unid.</t>
  </si>
  <si>
    <t>Especificação</t>
  </si>
  <si>
    <t>Unit</t>
  </si>
  <si>
    <t>UN</t>
  </si>
  <si>
    <t>Abraçadeira em Nylon 6.6, alta resist térmica: -40°C a +85°C Temp trabalho 140°C, proteção UV. Branco (natural), 370mmX4,8mm. Embal. c/ 100 PÇ, REF: GUINNER, equivalente ou superior.</t>
  </si>
  <si>
    <t>R$</t>
  </si>
  <si>
    <t>Abraçadeira em Nylon 6.6, alta resist térmica: -40°C a +85°C Temp trabalho 140°C, proteção UV. Preto: 200mmX3,6mm. Embal. c/ 100 PÇ, REF: GUINNER, equivalente ou superior.</t>
  </si>
  <si>
    <t>Fixador auto adesivo p/ o item 01, branco: 28mmX28mm, Bem. c/ 100 pç, Cód. G28 Embal. c/ 100 PÇ, REF: GUINNER, equivalente ou superior.</t>
  </si>
  <si>
    <t>Bateria 6V-941- p/ lanterna de mão Lazer RAYOVAC, equivalente ou superior.</t>
  </si>
  <si>
    <t>Boia de nivel superior mercúrio 20A/22OV.</t>
  </si>
  <si>
    <t>Boia de nivel inferior mercúrio 20A/22OV.</t>
  </si>
  <si>
    <t>CX</t>
  </si>
  <si>
    <t>cx</t>
  </si>
  <si>
    <t>RL</t>
  </si>
  <si>
    <t>Pilha alcalina pequenas. AA, 1,5V de boa qualidade.</t>
  </si>
  <si>
    <t>Pilha alcalina pequena (palito). AAA, 1,5V de boa qualidade.</t>
  </si>
  <si>
    <t>Tampa condulete (CONDULETZEL)  %", cinza;  p/ interruptor 01 ponto. Ref. WETZEL</t>
  </si>
  <si>
    <t>Tomada 2 P+T universal (modelo antigo) 15A/220V s/ espelho, Ref: ALUMBRA</t>
  </si>
  <si>
    <t>Cj. 2 Interruptores simples separados + 1 Tomada 10A/250; p/cx 4X4; placa acabamento branca (Placa Gloss) - Ref: PIAL PLUS</t>
  </si>
  <si>
    <t>Cj.  2  Interruptores simples separados;  10A/250;  p/cx 4X2;  placa acabamento branca (Placa Gloss) - Ref: PIAL PLUS</t>
  </si>
  <si>
    <t>Filtro de linha - metálico - 4 Tomadas, Bivolt, C/ protetor contra surtos; 220V/2200VA; Fusível 10A; Chave liga-desliga; COMPRIMENTO TOTAL-l,4m; indicador luminoso de funcionamento; 4 tomadas - Nova norma; Gabinete c/ abas e pintura em epoxi. Ref: FORCEUNE</t>
  </si>
  <si>
    <t>CÂMARA LEGISLATIVA DO DISTRITO FEDERAL</t>
  </si>
  <si>
    <t>Comissão Permanente de Licitação</t>
  </si>
  <si>
    <t>Minuta de Pregão Presencial n° 059/2011</t>
  </si>
  <si>
    <t>Registro de preço</t>
  </si>
  <si>
    <r>
      <t xml:space="preserve">Abraçadeira PVC, REF: ABR-15, Cinza: </t>
    </r>
    <r>
      <rPr>
        <i/>
        <sz val="9"/>
        <rFont val="Arial"/>
        <family val="2"/>
      </rPr>
      <t xml:space="preserve">W </t>
    </r>
    <r>
      <rPr>
        <sz val="9"/>
        <rFont val="Arial"/>
        <family val="2"/>
      </rPr>
      <t>p/ eletroduto PVC WET7EL, equivalente ou superior.</t>
    </r>
  </si>
  <si>
    <t>Adapt padrão brasil. 2P+T, 10A, p/ sistema 2P+T universal antigo, branco. PIAL LEGRAND-REF: 690660, equivalente ou superior</t>
  </si>
  <si>
    <r>
      <t>Cabo flexível dupla camada -BWF- 750V, antichama, tempera mole, classe 5, seção lX2.5mm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cx com lOOm, 3,2Kg, cores: 20 vermelho, 20 azul, 20 verde.</t>
    </r>
  </si>
  <si>
    <r>
      <t>Cabo de cobre flexível com dupla camada-BWF- 750V, antichama, tempera mole, classe 5, seção lX1.5mm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cx com 100m, 2,1 Kg: 10 vermelha, 10 branca.</t>
    </r>
  </si>
  <si>
    <r>
      <t>Cabo de cobre flexível com dupla camada-BWF- 750V, antichama, tempera mole, classe 5, seção lX4.0mm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cx com lOOm, 4,6Kg, 10 vermelha, 10 azul, 10 verde.</t>
    </r>
  </si>
  <si>
    <r>
      <t>Cabo de cobre flexível com dupla camada-BWF- 750V, antichama, tempera mole, classe 5, seção lX6.0mm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cx com lOOm, 6,6Kg, 10 vermelha, 10 azul, 10 verde.</t>
    </r>
  </si>
  <si>
    <r>
      <t>Cabo sintenax flexível com dupla camada-BWF- 750V,  antichama, tempera mole, classe 5, seção lXIO.Omm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0,6 a 10,0 KV, cx com lOOm, 13,9Kg, 4 vermelha, 4 azul, 4 verde, 4 preto.</t>
    </r>
  </si>
  <si>
    <r>
      <t>Cabo PP flexível, 750V, tempera mole, classe 5, seção 2,0Xl,5mm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ri com lOOm, NBR 13249.</t>
    </r>
  </si>
  <si>
    <r>
      <t>Cabo PP flexível, 750V, tempera mole, classe 5, 3,0Xl</t>
    </r>
    <r>
      <rPr>
        <vertAlign val="subscript"/>
        <sz val="9"/>
        <rFont val="Arial"/>
        <family val="2"/>
      </rPr>
      <t>7</t>
    </r>
    <r>
      <rPr>
        <sz val="9"/>
        <rFont val="Arial"/>
        <family val="2"/>
      </rPr>
      <t>5mm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ri com 100m, NBR 13249.</t>
    </r>
  </si>
  <si>
    <r>
      <t>Cabo PP flexível, 750V, tempera mole, classe 5, 2,0X2,5mm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ri com lOOm, NBR 13249.</t>
    </r>
  </si>
  <si>
    <r>
      <t>Cabo PP flexível, 750V, tempera mole, classe 5, 3,0X2,5mm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ri com lOOm, NBR 13249.</t>
    </r>
  </si>
  <si>
    <r>
      <t>Cabo PP flexível, 750V, tempera mole, classe 5, 3,0X4,0mm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ri com lOOm, NBR 13249.</t>
    </r>
  </si>
  <si>
    <r>
      <t>Cabo PP flexível, 750V, tempera mole, classe 5, 4,0X10,0mm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ri com lOOm, NBR 13249.</t>
    </r>
  </si>
  <si>
    <r>
      <t xml:space="preserve">Condulete PVC, tipo </t>
    </r>
    <r>
      <rPr>
        <vertAlign val="superscript"/>
        <sz val="9"/>
        <rFont val="Arial"/>
        <family val="2"/>
      </rPr>
      <t>W</t>
    </r>
    <r>
      <rPr>
        <sz val="9"/>
        <rFont val="Arial"/>
        <family val="2"/>
      </rPr>
      <t>E" c/ Ref:  E ISR-15 %", Cinza, entradas e saídas lisas (WETZEL), ou equivalente ou superior.</t>
    </r>
  </si>
  <si>
    <r>
      <t xml:space="preserve">Condulete PVC, tipo </t>
    </r>
    <r>
      <rPr>
        <vertAlign val="superscript"/>
        <sz val="9"/>
        <rFont val="Arial"/>
        <family val="2"/>
      </rPr>
      <t>tt</t>
    </r>
    <r>
      <rPr>
        <sz val="9"/>
        <rFont val="Arial"/>
        <family val="2"/>
      </rPr>
      <t>C" c/ Ref: C ISR-15,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/4</t>
    </r>
    <r>
      <rPr>
        <vertAlign val="superscript"/>
        <sz val="9"/>
        <rFont val="Arial"/>
        <family val="2"/>
      </rPr>
      <t>M</t>
    </r>
    <r>
      <rPr>
        <sz val="9"/>
        <rFont val="Arial"/>
        <family val="2"/>
      </rPr>
      <t>, Cinza, entradas e saidas lisas (WETZEL), ou equivalente ou superior.</t>
    </r>
  </si>
  <si>
    <r>
      <t xml:space="preserve">Condulete PVC, tipo "LR" c/ Ref:   LR ISR-15 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Á", Cinza, entradas e saidas lisas (WETZEL), ou equivalente ou superior.</t>
    </r>
  </si>
  <si>
    <r>
      <t xml:space="preserve">Condulete PVC, tipo </t>
    </r>
    <r>
      <rPr>
        <vertAlign val="superscript"/>
        <sz val="9"/>
        <rFont val="Arial"/>
        <family val="2"/>
      </rPr>
      <t>W</t>
    </r>
    <r>
      <rPr>
        <sz val="9"/>
        <rFont val="Arial"/>
        <family val="2"/>
      </rPr>
      <t xml:space="preserve">LL" c/ Ref:    LL ISR-15 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á", Cinza, entradas e saidas lisas (WETZEL), ou equivalente ou superior.</t>
    </r>
  </si>
  <si>
    <r>
      <t xml:space="preserve">Condulete PVC, tipo </t>
    </r>
    <r>
      <rPr>
        <vertAlign val="superscript"/>
        <sz val="9"/>
        <rFont val="Arial"/>
        <family val="2"/>
      </rPr>
      <t>W</t>
    </r>
    <r>
      <rPr>
        <sz val="9"/>
        <rFont val="Arial"/>
        <family val="2"/>
      </rPr>
      <t xml:space="preserve">T" c/ Ref: T ISR-15 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/4", Cinza, entradas e saidas lisas (WETZEL), ou equivalente ou superior.</t>
    </r>
  </si>
  <si>
    <r>
      <t>Fio cobre flexível 1 X 0,50mm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Tempera mole, encordoamento classe 4,isolamento borracha de silicone 200°C, 750V, Branco, RI lOOm</t>
    </r>
  </si>
  <si>
    <r>
      <t>Fio cobre flexível 1 X 0,75mm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Tempera mole, encordoamento classe 4,isolamento borracha de silicone 200°C, 750V, Branco, RI lOOm</t>
    </r>
  </si>
  <si>
    <t>Filtro de linha profissional, 2200W, 110/220V,( Bivolt), proteção contra picos tensão e sobrecarga, Gab metálico c/ abas laterais p/ fixação em racks e rodapés, LED indicador de funcionamento, chave  liga/desligue, fusível de proteção 10 AMP, 4 Tomadas 2P+T universal, cabo c/ l,4m. Ref: Force Une, Mod : 519 (modelo antigo), equivalente ou superior.</t>
  </si>
  <si>
    <t>Fita isolante autofusão, RI lOm X 19mm, espessura: 0,76mm, Classe temp: 105°C, NBR10669-(ABNT) e ASTM D-4388</t>
  </si>
  <si>
    <t>Fita isolante-filme PVC Scotch 33+, Impressa no dorso, uso profissinal, NBR5037 (ABNT), até 750V. 0,19mm X 19mm X 20m, Classe temp: 90°C</t>
  </si>
  <si>
    <r>
      <t xml:space="preserve">Eletroduto anti-chama (Tubo EletroWETZEL) PVC rígido </t>
    </r>
    <r>
      <rPr>
        <i/>
        <sz val="9"/>
        <rFont val="Arial"/>
        <family val="2"/>
      </rPr>
      <t xml:space="preserve">W, </t>
    </r>
    <r>
      <rPr>
        <sz val="9"/>
        <rFont val="Arial"/>
        <family val="2"/>
      </rPr>
      <t>S/ rosca, barra 3m, NBR6150. Ref: TUB-15 - cinza - WETZEL</t>
    </r>
  </si>
  <si>
    <t>Lâmpada fluorescente compacta não integrada DULUX 4 Pinos - Cód: DULUX D/E 18W/827-4P. Ref: OSRAM</t>
  </si>
  <si>
    <t>Lâmpada fluorescente compacta não integrada Master PL-C 4 Pinos -Cód: PL-C 26W/827-4P. Ref: PHILPS</t>
  </si>
  <si>
    <t>Lâmpada fluorescente compacta integrada Mini Twister, bulbo espiral, luz clara, 12W, 220/240V, Im: 685, Im/W: 57, Temp cor:6.50k, Vida média     8.000h;     base:     E27;         91mmX45,5mm-    Cód:     PLD TWIST12W220T2. Ref: PHILPS</t>
  </si>
  <si>
    <t>Lâmpada fluorescente compacta integrada Twister, bulbo espiral, luz amarela, 23W, 220/240V, Im: 1550, Im/W: 67, Temp cor:27.000, Vida média       8.000h;       base:       E27;              139mmX52mm-       Cód: PLWTWIST23W220BL Ref: PHILPS</t>
  </si>
  <si>
    <t>Lâmpada   fluorescente   tubular,    Lumilux,   cool   white   840,   T8, FO16W/840; 16W, 220/240V, Im: 1.200, Im/W: 57, Temp cor: 4.000, IRC 80 89;  26mmX590mm- Cód: FO16W/840; selo Global Care. Ref: OSRAM</t>
  </si>
  <si>
    <t>Lâmpada halógena, Halopar 30, refletor alumínio, 75W, 230V, Im: 2.200, ângulo: 30, Vida média 2.000h; base: E27;  91mmX97mm- Cód: HALOPAR 30-64841 FL(1). Ref: PHILPS</t>
  </si>
  <si>
    <t>Lâmpada halógena, Par 30S, refletor parabólico, 75W, 220/230V, Im: 2.000, abert do facho: 30°, IRC: 100, Temp. cor: 2.900, Vida média 2.500h; base: E27;   91mmX97mm- Cód: PAR 30S-75W230-30. Ref: PHILPS</t>
  </si>
  <si>
    <t>Lâmpada  halógena,  Par 20,  refletor parabólico,  base:   E27;  50W, 220/230V, Im: 1.000, abert do facho: 30°, IRC: 100, Temp. cor: 2.800, Vida média 2.500h;    91mmX97mm- Cód: PAR 20-50W230-25. Ref: PHILPS</t>
  </si>
  <si>
    <t>Lâmpada halógena dicróica Brilliantline, vidro frontal protetor, base bipino: GU53; anticorrosiva, 50W, 12V, Im: 1.300, abert do facho: 10°, IRC: 100, Temp. cor: 3.200, Vida média 4.000h;   Cód: DIC12V50W-10. Ref: PHILPS</t>
  </si>
  <si>
    <t>Lâmpada halógena cápsula (Clicline), transparente, base: G9; 40W, 220/230V, Im: 300, IRC: 100, Temp. cor: 300, Vida média 2.000h; Cód: CLICKL40W-230-B. Ref: PHILPS</t>
  </si>
  <si>
    <r>
      <t>Lâmpada de descarga alta intensidade, formato refletor, Master colour CDMR (vapor metálico compacta), base: E27; corrente: 0,5A, 35W; Tensão mínima ignição: 198V; Im: 7.400, IRC: 81, Temp. cor: 3.000, Vida média 9.000h;    Cód: CDM-RPAR30L35W-E27-30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 xml:space="preserve"> MASTER COLOUR. Ref: PHILPS</t>
    </r>
  </si>
  <si>
    <t>Lâmpada de descarga alta intensidade, formato refletor, Master colour CDM-R (vapor metálico compacta), base: E27; 90V, corrente: 1,0A, 70W; Tensão mínima ignição: 198V; Im: 7.400, IRC: 83, Temp. cor: 3.000;     iM     10.000;     Vida     média     9.000h;          Cód:     CDM-RPAR30L70W/830-E27-40°D-MASTER COLOUR. Ref: PHILPS</t>
  </si>
  <si>
    <t>Lâmpada halógena duplo contato (Palito),  linear, bulbo tubular de quartzo, base: R7s-15; 200W, 230V, Im: 3.520, IRC: 100, Temp. cor: 3.000, Vida média 2.000h; Cód: HA200-230VBBOX. Ref: PHILPS</t>
  </si>
  <si>
    <t>Plugue Macho Triangular: Padrão brasileiro; saida lateral, 10A/250V, 2 Pinos cilindricos 4mm;    com prensa-cabo até 8mm, cinza - REF: 615844-PIAL LEGRAND</t>
  </si>
  <si>
    <t>Plugue Macho Profissional Reforçado: Padrão brasileiro; saida lateral; com prensa-cabo até 13mm; 20A/250V; 2 P+T cilíndricos 4,8mm; branco - REF: 615833 - PIAL LEGRAND</t>
  </si>
  <si>
    <t>Plugue Macho: Padrão brasileiro; saida axial; com prensa-cabo até 8mm; 10A/250V, 2 P+T cilíndrico 4mm;      branco - REF: 615801 - PIAL LEGRAND</t>
  </si>
  <si>
    <t>Prolongador profissional reforçado: Padrão brasileiro; com prensa-cabo até 8mm; 20A/250V; com 2P+T Cilíndricos, branco - REF:615837 -PIAL LEGRAND</t>
  </si>
  <si>
    <t>Prolongador: Padrão brasileiro; com prensa-cabo até 8mm; 10A/250V; com 2P+T Cilíndricos, branco - RER615804 - PIAL LEGRAND</t>
  </si>
  <si>
    <t>Reator eletrônico Eco Master p/ Lâmpada fluorescente compacta(lx26W-PL-C), 4 pinos, PL-T e PL-C;   Alimen: 220V; Corr. rede: 0,13A; Pot. Total.:28W; fator de potêncis: 0,99; Im: 1,00; Distorção harmônica (THD): 12%. Cód: EU/226A26PLT/C - Ref: PHILIPS</t>
  </si>
  <si>
    <t>Reator eletrônico p/ Lâmpada fluorescente tubular T8, RTM (2xl6W-PL-C),   Alimen: 220V; Pot. Total: 36W; Corr. entrada: 0,17A; Fator de potência:   0,99;   Fator eficácia:   2,78;   Im:   1,00;  TDH:   10%;  Cód: RTM2X16W - Ref: OSRAM</t>
  </si>
  <si>
    <t>Reator eletrônico p/ Lâmpada fluorescente tubular T8; reator: 2x32W; Alimen:  220V-50/60Hz; Potência Total: 67W, TDH:  10%; Fator de potência: 0,98; Fator eficácia: 1,49; Cód: EL232A26S - Ref: PHILLIPS</t>
  </si>
  <si>
    <t>Tampa cega condulete (CONDULETZEL)    %", cinza, Ref: TCI-10 -WETZEL</t>
  </si>
  <si>
    <r>
      <t xml:space="preserve">Tampa condulete (CONDULETZEL) </t>
    </r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A", </t>
    </r>
    <r>
      <rPr>
        <sz val="9"/>
        <rFont val="Arial"/>
        <family val="2"/>
      </rPr>
      <t>cinza;   p/ interruptor 02 pontos juntos; Ref.WETZEL.</t>
    </r>
  </si>
  <si>
    <r>
      <t xml:space="preserve">Tampa condulete (CONDULETZEL) </t>
    </r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A", </t>
    </r>
    <r>
      <rPr>
        <sz val="9"/>
        <rFont val="Arial"/>
        <family val="2"/>
      </rPr>
      <t>cinza;  p/ interruptor 03 pontos; Ref.WETZEL.</t>
    </r>
  </si>
  <si>
    <r>
      <t xml:space="preserve">Tampa condulete (CONDULETZEL) </t>
    </r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A", </t>
    </r>
    <r>
      <rPr>
        <sz val="9"/>
        <rFont val="Arial"/>
        <family val="2"/>
      </rPr>
      <t>cinza;  p/ 02 pontos de conector RJ-45 c/ moldura; Ref.TCI-29 WETZEL.</t>
    </r>
  </si>
  <si>
    <t>Tampa condulete (CONDULETZEL) %", cinza;  p/ 01 ponto de conector RJ-45 c/ moldura; Ref.TCI-28 WETZEL.</t>
  </si>
  <si>
    <t>Tomada piso 10A/220V, preta, corpo em poliamida, terminais axiais em latão, tampa frontal preta s/ espelho, no novo padrão brasileiro, Ref: 9774-8-BUILDIG. B LUX</t>
  </si>
  <si>
    <t>Tomada piso 20A/220V, preta, corpo em poliamida, terminais axiais em latão, tampa frontal preta s/ espelho, no novo padrão brasileiro, Ref: 9804-3-BUILDIG. B LUX</t>
  </si>
  <si>
    <t>MATERIAL HIDRÁULICO / ANO - 2011</t>
  </si>
  <si>
    <t>un</t>
  </si>
  <si>
    <r>
      <t xml:space="preserve">Vasos sanitários - Ref. Linha Vouge Plus </t>
    </r>
    <r>
      <rPr>
        <b/>
        <sz val="9"/>
        <rFont val="Arial"/>
        <family val="2"/>
      </rPr>
      <t xml:space="preserve">P5 </t>
    </r>
    <r>
      <rPr>
        <sz val="9"/>
        <rFont val="Arial"/>
        <family val="2"/>
      </rPr>
      <t>(DECA),  Equivalente ou superior.</t>
    </r>
  </si>
  <si>
    <r>
      <t xml:space="preserve">Assento sanitário    - Ref. Linha Vouge Plus; Plástico Ref. </t>
    </r>
    <r>
      <rPr>
        <b/>
        <sz val="9"/>
        <rFont val="Arial"/>
        <family val="2"/>
      </rPr>
      <t xml:space="preserve">AP50, </t>
    </r>
    <r>
      <rPr>
        <sz val="9"/>
        <rFont val="Arial"/>
        <family val="2"/>
      </rPr>
      <t>Equivalente ou superior.</t>
    </r>
  </si>
  <si>
    <r>
      <t xml:space="preserve">Vasos sanitários especiais; Ref. </t>
    </r>
    <r>
      <rPr>
        <b/>
        <sz val="9"/>
        <rFont val="Arial"/>
        <family val="2"/>
      </rPr>
      <t xml:space="preserve">P51, </t>
    </r>
    <r>
      <rPr>
        <sz val="9"/>
        <rFont val="Arial"/>
        <family val="2"/>
      </rPr>
      <t>Equivalente ou superior.</t>
    </r>
  </si>
  <si>
    <r>
      <t xml:space="preserve">Assento c/ abertura frontal Ref. </t>
    </r>
    <r>
      <rPr>
        <b/>
        <sz val="9"/>
        <rFont val="Arial"/>
        <family val="2"/>
      </rPr>
      <t xml:space="preserve">AP52; </t>
    </r>
    <r>
      <rPr>
        <sz val="9"/>
        <rFont val="Arial"/>
        <family val="2"/>
      </rPr>
      <t>Branco gelo; Equivalente ou superior.</t>
    </r>
  </si>
  <si>
    <r>
      <t xml:space="preserve">Reparos   p/   bválvula   de  descarga   1   1/2"  Ref.   HIDRA   </t>
    </r>
    <r>
      <rPr>
        <b/>
        <sz val="9"/>
        <rFont val="Arial"/>
        <family val="2"/>
      </rPr>
      <t xml:space="preserve">2551; </t>
    </r>
    <r>
      <rPr>
        <sz val="9"/>
        <rFont val="Arial"/>
        <family val="2"/>
      </rPr>
      <t>Equivalente ou superior.</t>
    </r>
  </si>
  <si>
    <r>
      <t xml:space="preserve">Canoplas p/ válvula de descarga; Ref. Hidra </t>
    </r>
    <r>
      <rPr>
        <b/>
        <sz val="9"/>
        <rFont val="Arial"/>
        <family val="2"/>
      </rPr>
      <t xml:space="preserve">2551, </t>
    </r>
    <r>
      <rPr>
        <sz val="9"/>
        <rFont val="Arial"/>
        <family val="2"/>
      </rPr>
      <t>Equivalente ou superior.</t>
    </r>
  </si>
  <si>
    <r>
      <t xml:space="preserve">Cuba de embutir p/ sanitários em geral Ref. </t>
    </r>
    <r>
      <rPr>
        <b/>
        <sz val="9"/>
        <rFont val="Arial"/>
        <family val="2"/>
      </rPr>
      <t xml:space="preserve">L37; </t>
    </r>
    <r>
      <rPr>
        <sz val="9"/>
        <rFont val="Arial"/>
        <family val="2"/>
      </rPr>
      <t>Equivalente ou superior.</t>
    </r>
  </si>
  <si>
    <r>
      <t xml:space="preserve">Lavatorio semi-encarte; Ref. </t>
    </r>
    <r>
      <rPr>
        <b/>
        <sz val="9"/>
        <rFont val="Arial"/>
        <family val="2"/>
      </rPr>
      <t xml:space="preserve">L82, </t>
    </r>
    <r>
      <rPr>
        <sz val="9"/>
        <rFont val="Arial"/>
        <family val="2"/>
      </rPr>
      <t>Linha "Monte Cario"; Equivalente ou superior.</t>
    </r>
  </si>
  <si>
    <r>
      <t xml:space="preserve">Lavatorio c/ coluna suspensa Ref. </t>
    </r>
    <r>
      <rPr>
        <b/>
        <sz val="9"/>
        <rFont val="Arial"/>
        <family val="2"/>
      </rPr>
      <t xml:space="preserve">L51+CS1V, </t>
    </r>
    <r>
      <rPr>
        <vertAlign val="superscript"/>
        <sz val="9"/>
        <rFont val="Arial"/>
        <family val="2"/>
      </rPr>
      <t>w</t>
    </r>
    <r>
      <rPr>
        <sz val="9"/>
        <rFont val="Arial"/>
        <family val="2"/>
      </rPr>
      <t>Deca Vogue Plus"; Equivalente ou superior.</t>
    </r>
  </si>
  <si>
    <r>
      <t xml:space="preserve">Mictório c/ sifão integrado; Ref. </t>
    </r>
    <r>
      <rPr>
        <b/>
        <sz val="9"/>
        <rFont val="Arial"/>
        <family val="2"/>
      </rPr>
      <t xml:space="preserve">TQ 02, </t>
    </r>
    <r>
      <rPr>
        <sz val="9"/>
        <rFont val="Arial"/>
        <family val="2"/>
      </rPr>
      <t>30L; Equivalente ou superior.</t>
    </r>
  </si>
  <si>
    <r>
      <t xml:space="preserve">Colunas p/ tanque; Ref. </t>
    </r>
    <r>
      <rPr>
        <b/>
        <sz val="9"/>
        <rFont val="Arial"/>
        <family val="2"/>
      </rPr>
      <t xml:space="preserve">CT25, </t>
    </r>
    <r>
      <rPr>
        <sz val="9"/>
        <rFont val="Arial"/>
        <family val="2"/>
      </rPr>
      <t>Equivalente ou superior.</t>
    </r>
  </si>
  <si>
    <r>
      <t xml:space="preserve">Torneira pressão p/ lavatorio; </t>
    </r>
    <r>
      <rPr>
        <i/>
        <sz val="9"/>
        <rFont val="Arial"/>
        <family val="2"/>
      </rPr>
      <t xml:space="preserve">W; </t>
    </r>
    <r>
      <rPr>
        <sz val="9"/>
        <rFont val="Arial"/>
        <family val="2"/>
      </rPr>
      <t xml:space="preserve">Ref. Linha Targo </t>
    </r>
    <r>
      <rPr>
        <b/>
        <sz val="9"/>
        <rFont val="Arial"/>
        <family val="2"/>
      </rPr>
      <t xml:space="preserve">1190 C40CR L51+CS1V, </t>
    </r>
    <r>
      <rPr>
        <sz val="9"/>
        <rFont val="Arial"/>
        <family val="2"/>
      </rPr>
      <t>Equivalente ou superior.</t>
    </r>
  </si>
  <si>
    <r>
      <t xml:space="preserve">Reparos torneira de pressão p/ lavatorio; V2", Ref. Linha Targo </t>
    </r>
    <r>
      <rPr>
        <b/>
        <sz val="9"/>
        <rFont val="Arial"/>
        <family val="2"/>
      </rPr>
      <t xml:space="preserve">1190 C40CR, L51+CS1V, </t>
    </r>
    <r>
      <rPr>
        <sz val="9"/>
        <rFont val="Arial"/>
        <family val="2"/>
      </rPr>
      <t>Equivalente ou superior.</t>
    </r>
  </si>
  <si>
    <r>
      <t xml:space="preserve">Tornira de parede c/ bicvo móvel; arejador articular; Ref. Linha Targo p/ copas </t>
    </r>
    <r>
      <rPr>
        <b/>
        <sz val="9"/>
        <rFont val="Arial"/>
        <family val="2"/>
      </rPr>
      <t xml:space="preserve">1168-C40-C; </t>
    </r>
    <r>
      <rPr>
        <sz val="9"/>
        <rFont val="Arial"/>
        <family val="2"/>
      </rPr>
      <t>Equivalente ou superior.</t>
    </r>
  </si>
  <si>
    <r>
      <t xml:space="preserve">Torneira para uso geral c/ arejador; Ref. Linha Standard p/ tanques; </t>
    </r>
    <r>
      <rPr>
        <b/>
        <sz val="9"/>
        <rFont val="Arial"/>
        <family val="2"/>
      </rPr>
      <t xml:space="preserve">1154 C39, </t>
    </r>
    <r>
      <rPr>
        <sz val="9"/>
        <rFont val="Arial"/>
        <family val="2"/>
      </rPr>
      <t>Equivalente ou superior.</t>
    </r>
  </si>
  <si>
    <r>
      <t xml:space="preserve">Tubos de ligação c/ anel expansor p/ bacia, Ref. </t>
    </r>
    <r>
      <rPr>
        <b/>
        <sz val="9"/>
        <rFont val="Arial"/>
        <family val="2"/>
      </rPr>
      <t xml:space="preserve">1968C; </t>
    </r>
    <r>
      <rPr>
        <sz val="9"/>
        <rFont val="Arial"/>
        <family val="2"/>
      </rPr>
      <t>Equivalente ou superior.</t>
    </r>
  </si>
  <si>
    <r>
      <t xml:space="preserve">Ligação flexível cromado (Engate 30cm), Ref. </t>
    </r>
    <r>
      <rPr>
        <b/>
        <sz val="9"/>
        <rFont val="Arial"/>
        <family val="2"/>
      </rPr>
      <t xml:space="preserve">4606C, </t>
    </r>
    <r>
      <rPr>
        <sz val="9"/>
        <rFont val="Arial"/>
        <family val="2"/>
      </rPr>
      <t>Equivalente ou superior.</t>
    </r>
  </si>
  <si>
    <r>
      <t xml:space="preserve">Sifão p/ lavatorio cromado; 1"X 11/2", Ref. </t>
    </r>
    <r>
      <rPr>
        <b/>
        <sz val="9"/>
        <rFont val="Arial"/>
        <family val="2"/>
      </rPr>
      <t xml:space="preserve">1680C; </t>
    </r>
    <r>
      <rPr>
        <sz val="9"/>
        <rFont val="Arial"/>
        <family val="2"/>
      </rPr>
      <t>Equivalente ou superior.</t>
    </r>
  </si>
  <si>
    <r>
      <t xml:space="preserve">VÁLVULA FORJADA PARA CUBA DE AÇO INOX EM LATÃO CROMADO 3 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2/</t>
    </r>
    <r>
      <rPr>
        <sz val="9"/>
        <rFont val="Arial"/>
        <family val="2"/>
      </rPr>
      <t xml:space="preserve"> REF. ESTEVES WA 228, Equivalente ou superior.</t>
    </r>
  </si>
  <si>
    <r>
      <t xml:space="preserve">Sifão p/ cuba inox cromado; 11/2 +2", Ref. </t>
    </r>
    <r>
      <rPr>
        <b/>
        <sz val="9"/>
        <rFont val="Arial"/>
        <family val="2"/>
      </rPr>
      <t xml:space="preserve">1680C, </t>
    </r>
    <r>
      <rPr>
        <sz val="9"/>
        <rFont val="Arial"/>
        <family val="2"/>
      </rPr>
      <t>Equivalente ou superior.</t>
    </r>
  </si>
  <si>
    <t>Chuveiro elétrico; 220/110V, Ref. Lorenzetti Standart; Equivalente ou superior.</t>
  </si>
  <si>
    <r>
      <t xml:space="preserve">Ducha higiênica; </t>
    </r>
    <r>
      <rPr>
        <i/>
        <sz val="9"/>
        <rFont val="Arial"/>
        <family val="2"/>
      </rPr>
      <t xml:space="preserve">Vi"; </t>
    </r>
    <r>
      <rPr>
        <sz val="9"/>
        <rFont val="Arial"/>
        <family val="2"/>
      </rPr>
      <t>Ref. DECA, Equivalente ou superior.</t>
    </r>
  </si>
  <si>
    <r>
      <t xml:space="preserve">Grelha p/ ralo; 15 </t>
    </r>
    <r>
      <rPr>
        <sz val="9"/>
        <rFont val="Arial"/>
        <family val="2"/>
      </rPr>
      <t xml:space="preserve">X </t>
    </r>
    <r>
      <rPr>
        <sz val="9"/>
        <rFont val="Arial"/>
        <family val="2"/>
      </rPr>
      <t>15, Aço inoxidável</t>
    </r>
  </si>
  <si>
    <r>
      <t xml:space="preserve">Grelha p/ ralo 15 </t>
    </r>
    <r>
      <rPr>
        <sz val="9"/>
        <rFont val="Arial"/>
        <family val="2"/>
      </rPr>
      <t xml:space="preserve">X </t>
    </r>
    <r>
      <rPr>
        <sz val="9"/>
        <rFont val="Arial"/>
        <family val="2"/>
      </rPr>
      <t>15; c/ vedação hermética em aço inoxidável</t>
    </r>
  </si>
  <si>
    <t>T em PVC soldável; 50mm/25mm (água)</t>
  </si>
  <si>
    <t>Registro fecho rápido; 25mm</t>
  </si>
  <si>
    <t>MATERIAL ELÉTRICO 2011</t>
  </si>
  <si>
    <t>Joelho de 25; 90° (água)</t>
  </si>
  <si>
    <t>Torneira para tanque; %"</t>
  </si>
  <si>
    <t>Tanque de 01 cuba; fibra sintética</t>
  </si>
  <si>
    <t>Joelho de 40mm; 90° (esgoto)</t>
  </si>
  <si>
    <t>Joelho 40mm; 45° (esgoto)</t>
  </si>
  <si>
    <t>Tubo de 40mm - barra de 6m (esgoto)</t>
  </si>
  <si>
    <t>Tubo 50 mm - barra de 6m (esgoto)</t>
  </si>
  <si>
    <r>
      <t xml:space="preserve">Braçadeiras 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A"; Tipo copo</t>
    </r>
  </si>
  <si>
    <t>Tubo PVÇ soldável 25mm -barra de 6m (água)</t>
  </si>
  <si>
    <t>Tubo PVC soldável 32mm -barra de 6m (água)</t>
  </si>
  <si>
    <t>Tubo PVC soldável 40mm -barra de 6m (água)</t>
  </si>
  <si>
    <t>Tubo PVC soldável 50mm -barra de 6m (água)</t>
  </si>
  <si>
    <t>Tubo PVC soldável 60mm -barra de 6m (água)</t>
  </si>
  <si>
    <t>T em PVC soldávelL 50 /25</t>
  </si>
  <si>
    <t>um</t>
  </si>
  <si>
    <t>VALOR UNIT.</t>
  </si>
  <si>
    <t>VALOR TOTAL</t>
  </si>
  <si>
    <t xml:space="preserve">VALOR TOTAL EMPRESA JGM </t>
  </si>
  <si>
    <t>EMPRESA 1 - JGM  ELÉTRICA E HIDRÁULICA LTDA. - ME</t>
  </si>
  <si>
    <t>EMPRESA 4 - FERRAGENS LÍDER COMÉRCIO E SERVIÇOS LTDA</t>
  </si>
  <si>
    <t>VALOR TOTAL DA EMPRESA FERRAGENS LÍDER</t>
  </si>
  <si>
    <t>EMPRESA 5 - LUMINUS COMERCIAL ELÉTRICA LTDA - EPP</t>
  </si>
  <si>
    <t xml:space="preserve">UN </t>
  </si>
  <si>
    <t xml:space="preserve">Pilha alcalina gde. D, 1,5V de boa qualidade.                           </t>
  </si>
  <si>
    <t>TOTAL GERAL DA EMPRESA LUMINUS</t>
  </si>
  <si>
    <t>TOTAL GERAL MRC</t>
  </si>
  <si>
    <t>MAPA DE ADJUDICAÇÃO - PREGÃO N° 059/2011</t>
  </si>
  <si>
    <t>TOTAL GERAL EMPRESAS 1+ 4+5+6</t>
  </si>
  <si>
    <t>*</t>
  </si>
  <si>
    <t>* VENCEDORA DO ITEM 70 EMPRESA  5 - LUMINUS. COTADO INDEVIDAMENTE PELAS EMPRESAS 1 E 6</t>
  </si>
  <si>
    <t>AMOSTRA REPROVADA</t>
  </si>
  <si>
    <t>aMOSTRA REPROVADA</t>
  </si>
  <si>
    <t>ITEM ANULADO</t>
  </si>
  <si>
    <t>O ITEM 113 FOI ANULADO POR TER SIDO ESPECIFICADO DE MODO ERRÔNEO NO EDITAL</t>
  </si>
  <si>
    <t>EMPRESA 6 - MRC REFORMAS E PINTURAS LTDA. - ME</t>
  </si>
  <si>
    <t>PREÇOS FINAIS DE CADA ITEM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</si>
</sst>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9"/>
      <name val="Arial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sz val="11"/>
      <name val="Arial"/>
      <family val="2"/>
    </font>
    <font>
      <i/>
      <vertAlign val="superscript"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4" xfId="0" applyNumberFormat="1" applyFont="1" applyFill="1" applyBorder="1" applyAlignment="1" applyProtection="1">
      <alignment horizontal="center" vertical="top"/>
    </xf>
    <xf numFmtId="0" fontId="0" fillId="0" borderId="4" xfId="0" applyBorder="1"/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5" fillId="0" borderId="4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left" vertical="top" wrapText="1"/>
    </xf>
    <xf numFmtId="4" fontId="5" fillId="0" borderId="4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3" fontId="3" fillId="0" borderId="4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0" fontId="13" fillId="0" borderId="4" xfId="0" applyNumberFormat="1" applyFont="1" applyFill="1" applyBorder="1" applyAlignment="1" applyProtection="1">
      <alignment horizontal="center" vertical="top"/>
    </xf>
    <xf numFmtId="0" fontId="13" fillId="0" borderId="3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vertical="top"/>
    </xf>
    <xf numFmtId="0" fontId="5" fillId="0" borderId="2" xfId="0" applyNumberFormat="1" applyFont="1" applyFill="1" applyBorder="1" applyAlignment="1" applyProtection="1">
      <alignment vertical="top"/>
    </xf>
    <xf numFmtId="0" fontId="1" fillId="0" borderId="0" xfId="0" applyFont="1"/>
    <xf numFmtId="4" fontId="14" fillId="0" borderId="4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4" fontId="3" fillId="0" borderId="6" xfId="0" applyNumberFormat="1" applyFont="1" applyFill="1" applyBorder="1" applyAlignment="1" applyProtection="1">
      <alignment horizontal="center" vertical="top"/>
    </xf>
    <xf numFmtId="4" fontId="3" fillId="0" borderId="7" xfId="0" applyNumberFormat="1" applyFont="1" applyFill="1" applyBorder="1" applyAlignment="1" applyProtection="1">
      <alignment horizontal="center" vertical="top"/>
    </xf>
    <xf numFmtId="4" fontId="3" fillId="0" borderId="3" xfId="0" applyNumberFormat="1" applyFont="1" applyFill="1" applyBorder="1" applyAlignment="1" applyProtection="1">
      <alignment horizontal="left" vertical="top" wrapText="1"/>
    </xf>
    <xf numFmtId="4" fontId="3" fillId="0" borderId="3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center" vertical="top"/>
    </xf>
    <xf numFmtId="164" fontId="3" fillId="0" borderId="4" xfId="0" applyNumberFormat="1" applyFont="1" applyFill="1" applyBorder="1" applyAlignment="1" applyProtection="1">
      <alignment horizontal="center" vertical="top"/>
    </xf>
    <xf numFmtId="164" fontId="0" fillId="0" borderId="4" xfId="0" applyNumberFormat="1" applyFont="1" applyBorder="1"/>
    <xf numFmtId="164" fontId="1" fillId="0" borderId="4" xfId="0" applyNumberFormat="1" applyFont="1" applyBorder="1" applyAlignment="1">
      <alignment horizontal="center" vertical="center"/>
    </xf>
    <xf numFmtId="4" fontId="0" fillId="0" borderId="4" xfId="0" applyNumberFormat="1" applyFont="1" applyBorder="1"/>
    <xf numFmtId="4" fontId="14" fillId="0" borderId="1" xfId="0" applyNumberFormat="1" applyFont="1" applyFill="1" applyBorder="1" applyAlignment="1" applyProtection="1">
      <alignment horizontal="right" vertical="top"/>
    </xf>
    <xf numFmtId="4" fontId="0" fillId="0" borderId="4" xfId="0" applyNumberFormat="1" applyFont="1" applyBorder="1" applyAlignment="1">
      <alignment horizontal="right"/>
    </xf>
    <xf numFmtId="4" fontId="14" fillId="0" borderId="1" xfId="0" applyNumberFormat="1" applyFont="1" applyFill="1" applyBorder="1" applyAlignment="1" applyProtection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4" fontId="0" fillId="0" borderId="0" xfId="0" applyNumberFormat="1"/>
    <xf numFmtId="164" fontId="1" fillId="0" borderId="0" xfId="0" applyNumberFormat="1" applyFont="1"/>
    <xf numFmtId="4" fontId="3" fillId="0" borderId="1" xfId="0" applyNumberFormat="1" applyFont="1" applyFill="1" applyBorder="1" applyAlignment="1" applyProtection="1">
      <alignment horizontal="left" vertical="top" wrapText="1"/>
    </xf>
    <xf numFmtId="4" fontId="1" fillId="0" borderId="4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 applyProtection="1">
      <alignment horizontal="center" vertical="top"/>
    </xf>
    <xf numFmtId="4" fontId="3" fillId="0" borderId="4" xfId="0" applyNumberFormat="1" applyFont="1" applyFill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 applyProtection="1">
      <alignment horizontal="left" vertical="top"/>
    </xf>
    <xf numFmtId="4" fontId="3" fillId="0" borderId="4" xfId="0" applyNumberFormat="1" applyFont="1" applyFill="1" applyBorder="1" applyAlignment="1" applyProtection="1">
      <alignment horizontal="center" vertical="top"/>
    </xf>
    <xf numFmtId="4" fontId="1" fillId="0" borderId="4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right"/>
    </xf>
    <xf numFmtId="4" fontId="14" fillId="0" borderId="4" xfId="0" applyNumberFormat="1" applyFont="1" applyFill="1" applyBorder="1" applyAlignment="1" applyProtection="1">
      <alignment horizontal="right" vertical="center"/>
    </xf>
    <xf numFmtId="164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right" vertical="top"/>
    </xf>
    <xf numFmtId="4" fontId="14" fillId="0" borderId="4" xfId="0" applyNumberFormat="1" applyFont="1" applyFill="1" applyBorder="1" applyAlignment="1" applyProtection="1">
      <alignment horizontal="right" vertical="top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horizontal="right"/>
    </xf>
    <xf numFmtId="0" fontId="13" fillId="0" borderId="4" xfId="0" applyNumberFormat="1" applyFont="1" applyFill="1" applyBorder="1" applyAlignment="1" applyProtection="1">
      <alignment horizontal="right" vertical="top"/>
    </xf>
    <xf numFmtId="0" fontId="1" fillId="0" borderId="1" xfId="0" applyFont="1" applyBorder="1"/>
    <xf numFmtId="0" fontId="1" fillId="0" borderId="2" xfId="0" applyFont="1" applyBorder="1"/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/>
    <xf numFmtId="4" fontId="5" fillId="0" borderId="0" xfId="0" applyNumberFormat="1" applyFont="1" applyFill="1" applyBorder="1" applyAlignment="1" applyProtection="1">
      <alignment horizontal="center" vertical="top"/>
    </xf>
    <xf numFmtId="4" fontId="0" fillId="0" borderId="0" xfId="0" applyNumberFormat="1" applyFont="1" applyBorder="1"/>
    <xf numFmtId="0" fontId="15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" fillId="0" borderId="0" xfId="0" applyFont="1" applyBorder="1"/>
    <xf numFmtId="164" fontId="1" fillId="0" borderId="0" xfId="0" applyNumberFormat="1" applyFont="1" applyBorder="1"/>
    <xf numFmtId="0" fontId="1" fillId="0" borderId="4" xfId="0" applyFont="1" applyBorder="1"/>
    <xf numFmtId="0" fontId="3" fillId="2" borderId="5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4" fontId="14" fillId="2" borderId="4" xfId="0" applyNumberFormat="1" applyFont="1" applyFill="1" applyBorder="1" applyAlignment="1" applyProtection="1">
      <alignment horizontal="right" vertical="top"/>
    </xf>
    <xf numFmtId="4" fontId="0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 applyProtection="1">
      <alignment horizontal="left" vertical="center" wrapText="1"/>
    </xf>
    <xf numFmtId="4" fontId="14" fillId="2" borderId="1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top"/>
    </xf>
    <xf numFmtId="4" fontId="2" fillId="0" borderId="1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top"/>
    </xf>
    <xf numFmtId="4" fontId="2" fillId="0" borderId="2" xfId="0" applyNumberFormat="1" applyFont="1" applyFill="1" applyBorder="1" applyAlignment="1" applyProtection="1">
      <alignment horizontal="center" vertical="top"/>
    </xf>
    <xf numFmtId="4" fontId="2" fillId="0" borderId="3" xfId="0" applyNumberFormat="1" applyFont="1" applyFill="1" applyBorder="1" applyAlignment="1" applyProtection="1">
      <alignment horizontal="center" vertical="top"/>
    </xf>
    <xf numFmtId="4" fontId="3" fillId="0" borderId="1" xfId="0" applyNumberFormat="1" applyFont="1" applyFill="1" applyBorder="1" applyAlignment="1" applyProtection="1">
      <alignment horizontal="left" vertical="top"/>
    </xf>
    <xf numFmtId="4" fontId="3" fillId="0" borderId="3" xfId="0" applyNumberFormat="1" applyFont="1" applyFill="1" applyBorder="1" applyAlignment="1" applyProtection="1">
      <alignment horizontal="left" vertical="top"/>
    </xf>
    <xf numFmtId="4" fontId="2" fillId="0" borderId="4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center" vertical="top"/>
    </xf>
    <xf numFmtId="0" fontId="3" fillId="2" borderId="1" xfId="0" applyNumberFormat="1" applyFont="1" applyFill="1" applyBorder="1" applyAlignment="1" applyProtection="1">
      <alignment horizontal="left" vertical="top" wrapText="1"/>
    </xf>
    <xf numFmtId="4" fontId="3" fillId="2" borderId="3" xfId="0" applyNumberFormat="1" applyFont="1" applyFill="1" applyBorder="1" applyAlignment="1" applyProtection="1">
      <alignment horizontal="left" vertical="top" wrapText="1"/>
    </xf>
    <xf numFmtId="4" fontId="14" fillId="2" borderId="4" xfId="0" applyNumberFormat="1" applyFont="1" applyFill="1" applyBorder="1" applyAlignment="1" applyProtection="1">
      <alignment horizontal="right" vertical="center"/>
    </xf>
    <xf numFmtId="4" fontId="0" fillId="2" borderId="4" xfId="0" applyNumberForma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 vertical="center"/>
    </xf>
    <xf numFmtId="4" fontId="0" fillId="2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5"/>
  <sheetViews>
    <sheetView tabSelected="1" topLeftCell="A132" workbookViewId="0">
      <selection activeCell="G147" sqref="G147"/>
    </sheetView>
  </sheetViews>
  <sheetFormatPr defaultRowHeight="15"/>
  <cols>
    <col min="1" max="1" width="10.140625" customWidth="1"/>
    <col min="2" max="2" width="9.140625" customWidth="1"/>
    <col min="4" max="4" width="55" customWidth="1"/>
    <col min="5" max="5" width="9.140625" hidden="1" customWidth="1"/>
    <col min="6" max="6" width="20.140625" customWidth="1"/>
    <col min="7" max="7" width="18.42578125" customWidth="1"/>
  </cols>
  <sheetData>
    <row r="1" spans="1:7" ht="15.75">
      <c r="A1" s="3" t="s">
        <v>23</v>
      </c>
      <c r="B1" s="4"/>
      <c r="C1" s="4"/>
      <c r="D1" s="4"/>
    </row>
    <row r="2" spans="1:7" ht="15.75">
      <c r="A2" s="3" t="s">
        <v>24</v>
      </c>
      <c r="B2" s="4"/>
      <c r="C2" s="4"/>
      <c r="D2" s="4"/>
    </row>
    <row r="3" spans="1:7" ht="15.75">
      <c r="A3" s="3" t="s">
        <v>25</v>
      </c>
      <c r="B3" s="4"/>
      <c r="C3" s="4"/>
      <c r="D3" s="4"/>
    </row>
    <row r="4" spans="1:7" ht="15.75">
      <c r="A4" s="5" t="s">
        <v>26</v>
      </c>
      <c r="B4" s="4"/>
      <c r="C4" s="4"/>
      <c r="D4" s="4"/>
    </row>
    <row r="5" spans="1:7">
      <c r="C5" s="4"/>
      <c r="D5" s="4"/>
    </row>
    <row r="6" spans="1:7">
      <c r="C6" s="4"/>
      <c r="D6" s="63" t="s">
        <v>134</v>
      </c>
    </row>
    <row r="8" spans="1:7">
      <c r="D8" s="20" t="s">
        <v>126</v>
      </c>
    </row>
    <row r="9" spans="1:7" ht="25.5" customHeight="1">
      <c r="D9" s="20" t="s">
        <v>143</v>
      </c>
    </row>
    <row r="10" spans="1:7" ht="21" customHeight="1">
      <c r="A10" s="18"/>
      <c r="B10" s="19"/>
      <c r="C10" s="19"/>
      <c r="D10" s="17" t="s">
        <v>107</v>
      </c>
      <c r="E10" s="76" t="s">
        <v>123</v>
      </c>
      <c r="F10" s="77"/>
      <c r="G10" s="31" t="s">
        <v>124</v>
      </c>
    </row>
    <row r="11" spans="1:7" ht="21" customHeight="1">
      <c r="A11" s="15" t="s">
        <v>0</v>
      </c>
      <c r="B11" s="15" t="s">
        <v>1</v>
      </c>
      <c r="C11" s="15" t="s">
        <v>2</v>
      </c>
      <c r="D11" s="15" t="s">
        <v>3</v>
      </c>
      <c r="E11" s="24" t="s">
        <v>4</v>
      </c>
      <c r="F11" s="25"/>
      <c r="G11" s="29"/>
    </row>
    <row r="12" spans="1:7" ht="24">
      <c r="A12" s="6">
        <v>4</v>
      </c>
      <c r="B12" s="6">
        <v>500</v>
      </c>
      <c r="C12" s="6" t="s">
        <v>5</v>
      </c>
      <c r="D12" s="7" t="s">
        <v>27</v>
      </c>
      <c r="E12" s="8" t="s">
        <v>7</v>
      </c>
      <c r="F12" s="35">
        <v>1.1499999999999999</v>
      </c>
      <c r="G12" s="36">
        <f t="shared" ref="G12:G26" si="0">B12*F12</f>
        <v>575</v>
      </c>
    </row>
    <row r="13" spans="1:7" ht="40.5" customHeight="1">
      <c r="A13" s="6">
        <v>6</v>
      </c>
      <c r="B13" s="6">
        <v>40</v>
      </c>
      <c r="C13" s="6" t="s">
        <v>5</v>
      </c>
      <c r="D13" s="7" t="s">
        <v>10</v>
      </c>
      <c r="E13" s="8" t="s">
        <v>7</v>
      </c>
      <c r="F13" s="35">
        <v>15.2</v>
      </c>
      <c r="G13" s="36">
        <f t="shared" si="0"/>
        <v>608</v>
      </c>
    </row>
    <row r="14" spans="1:7" ht="43.5" customHeight="1">
      <c r="A14" s="6">
        <v>9</v>
      </c>
      <c r="B14" s="6">
        <v>60</v>
      </c>
      <c r="C14" s="6" t="s">
        <v>13</v>
      </c>
      <c r="D14" s="7" t="s">
        <v>29</v>
      </c>
      <c r="E14" s="8" t="s">
        <v>7</v>
      </c>
      <c r="F14" s="35">
        <v>60</v>
      </c>
      <c r="G14" s="36">
        <f t="shared" si="0"/>
        <v>3600</v>
      </c>
    </row>
    <row r="15" spans="1:7" ht="50.25" customHeight="1">
      <c r="A15" s="6">
        <v>10</v>
      </c>
      <c r="B15" s="6">
        <v>20</v>
      </c>
      <c r="C15" s="6" t="s">
        <v>13</v>
      </c>
      <c r="D15" s="7" t="s">
        <v>30</v>
      </c>
      <c r="E15" s="8" t="s">
        <v>7</v>
      </c>
      <c r="F15" s="35">
        <v>39.950000000000003</v>
      </c>
      <c r="G15" s="36">
        <f t="shared" si="0"/>
        <v>799</v>
      </c>
    </row>
    <row r="16" spans="1:7" ht="30.75" customHeight="1">
      <c r="A16" s="6">
        <v>11</v>
      </c>
      <c r="B16" s="6">
        <v>30</v>
      </c>
      <c r="C16" s="6" t="s">
        <v>13</v>
      </c>
      <c r="D16" s="7" t="s">
        <v>31</v>
      </c>
      <c r="E16" s="8" t="s">
        <v>7</v>
      </c>
      <c r="F16" s="35">
        <v>99.9</v>
      </c>
      <c r="G16" s="36">
        <f t="shared" si="0"/>
        <v>2997</v>
      </c>
    </row>
    <row r="17" spans="1:8" ht="33" customHeight="1">
      <c r="A17" s="6">
        <v>12</v>
      </c>
      <c r="B17" s="6">
        <v>30</v>
      </c>
      <c r="C17" s="11" t="s">
        <v>14</v>
      </c>
      <c r="D17" s="7" t="s">
        <v>32</v>
      </c>
      <c r="E17" s="8" t="s">
        <v>7</v>
      </c>
      <c r="F17" s="35">
        <v>147.1</v>
      </c>
      <c r="G17" s="36">
        <f t="shared" si="0"/>
        <v>4413</v>
      </c>
    </row>
    <row r="18" spans="1:8" ht="15" customHeight="1">
      <c r="A18" s="6">
        <v>15</v>
      </c>
      <c r="B18" s="6">
        <v>10</v>
      </c>
      <c r="C18" s="6" t="s">
        <v>15</v>
      </c>
      <c r="D18" s="10" t="s">
        <v>35</v>
      </c>
      <c r="E18" s="8" t="s">
        <v>7</v>
      </c>
      <c r="F18" s="35">
        <v>170.5</v>
      </c>
      <c r="G18" s="36">
        <f t="shared" si="0"/>
        <v>1705</v>
      </c>
    </row>
    <row r="19" spans="1:8" ht="15" customHeight="1">
      <c r="A19" s="6">
        <v>17</v>
      </c>
      <c r="B19" s="6">
        <v>15</v>
      </c>
      <c r="C19" s="6" t="s">
        <v>15</v>
      </c>
      <c r="D19" s="12" t="s">
        <v>37</v>
      </c>
      <c r="E19" s="26"/>
      <c r="F19" s="35">
        <v>254.5</v>
      </c>
      <c r="G19" s="36">
        <f t="shared" si="0"/>
        <v>3817.5</v>
      </c>
    </row>
    <row r="20" spans="1:8" ht="15" customHeight="1">
      <c r="A20" s="67">
        <v>70</v>
      </c>
      <c r="B20" s="67">
        <v>30</v>
      </c>
      <c r="C20" s="67" t="s">
        <v>5</v>
      </c>
      <c r="D20" s="68" t="s">
        <v>48</v>
      </c>
      <c r="E20" s="72"/>
      <c r="F20" s="73"/>
      <c r="G20" s="71"/>
      <c r="H20" t="s">
        <v>136</v>
      </c>
    </row>
    <row r="21" spans="1:8" ht="15" customHeight="1">
      <c r="A21" s="6">
        <v>106</v>
      </c>
      <c r="B21" s="6">
        <v>200</v>
      </c>
      <c r="C21" s="6" t="s">
        <v>5</v>
      </c>
      <c r="D21" s="12" t="s">
        <v>72</v>
      </c>
      <c r="E21" s="26"/>
      <c r="F21" s="35">
        <v>1.3</v>
      </c>
      <c r="G21" s="36">
        <f t="shared" si="0"/>
        <v>260</v>
      </c>
    </row>
    <row r="22" spans="1:8" ht="15" customHeight="1">
      <c r="A22" s="6">
        <v>110</v>
      </c>
      <c r="B22" s="6">
        <v>100</v>
      </c>
      <c r="C22" s="6" t="s">
        <v>5</v>
      </c>
      <c r="D22" s="12" t="s">
        <v>75</v>
      </c>
      <c r="E22" s="26"/>
      <c r="F22" s="35">
        <v>2.15</v>
      </c>
      <c r="G22" s="36">
        <f t="shared" si="0"/>
        <v>215</v>
      </c>
    </row>
    <row r="23" spans="1:8" ht="15" customHeight="1">
      <c r="A23" s="6">
        <v>111</v>
      </c>
      <c r="B23" s="6">
        <v>150</v>
      </c>
      <c r="C23" s="6" t="s">
        <v>5</v>
      </c>
      <c r="D23" s="12" t="s">
        <v>76</v>
      </c>
      <c r="E23" s="26"/>
      <c r="F23" s="35">
        <v>1.95</v>
      </c>
      <c r="G23" s="36">
        <f t="shared" si="0"/>
        <v>292.5</v>
      </c>
    </row>
    <row r="24" spans="1:8" ht="24">
      <c r="A24" s="6">
        <v>119</v>
      </c>
      <c r="B24" s="6">
        <v>50</v>
      </c>
      <c r="C24" s="6" t="s">
        <v>5</v>
      </c>
      <c r="D24" s="13" t="s">
        <v>20</v>
      </c>
      <c r="E24" s="27"/>
      <c r="F24" s="35">
        <v>22.9</v>
      </c>
      <c r="G24" s="36">
        <f t="shared" si="0"/>
        <v>1145</v>
      </c>
    </row>
    <row r="25" spans="1:8" ht="24">
      <c r="A25" s="6">
        <v>120</v>
      </c>
      <c r="B25" s="6">
        <v>50</v>
      </c>
      <c r="C25" s="6" t="s">
        <v>5</v>
      </c>
      <c r="D25" s="13" t="s">
        <v>21</v>
      </c>
      <c r="E25" s="27"/>
      <c r="F25" s="35">
        <v>18</v>
      </c>
      <c r="G25" s="36">
        <f t="shared" si="0"/>
        <v>900</v>
      </c>
    </row>
    <row r="26" spans="1:8" ht="60">
      <c r="A26" s="6">
        <v>121</v>
      </c>
      <c r="B26" s="6">
        <v>500</v>
      </c>
      <c r="C26" s="6" t="s">
        <v>5</v>
      </c>
      <c r="D26" s="12" t="s">
        <v>22</v>
      </c>
      <c r="E26" s="26"/>
      <c r="F26" s="35">
        <v>15.5</v>
      </c>
      <c r="G26" s="36">
        <f t="shared" si="0"/>
        <v>7750</v>
      </c>
    </row>
    <row r="27" spans="1:8">
      <c r="A27" s="75"/>
      <c r="B27" s="75"/>
      <c r="C27" s="75"/>
      <c r="D27" s="75"/>
      <c r="E27" s="75"/>
      <c r="F27" s="59"/>
      <c r="G27" s="60"/>
    </row>
    <row r="28" spans="1:8">
      <c r="C28" s="87"/>
      <c r="D28" s="86" t="s">
        <v>79</v>
      </c>
      <c r="E28" s="87"/>
      <c r="F28" s="87"/>
      <c r="G28" s="32"/>
    </row>
    <row r="29" spans="1:8" ht="26.25" customHeight="1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28"/>
      <c r="G29" s="30"/>
    </row>
    <row r="30" spans="1:8" ht="24">
      <c r="A30" s="16">
        <v>1</v>
      </c>
      <c r="B30" s="6">
        <v>10</v>
      </c>
      <c r="C30" s="6" t="s">
        <v>80</v>
      </c>
      <c r="D30" s="7" t="s">
        <v>81</v>
      </c>
      <c r="E30" s="16" t="s">
        <v>7</v>
      </c>
      <c r="F30" s="33">
        <v>189.15</v>
      </c>
      <c r="G30" s="34">
        <f t="shared" ref="G30:G56" si="1">B30*F30</f>
        <v>1891.5</v>
      </c>
    </row>
    <row r="31" spans="1:8" ht="24">
      <c r="A31" s="16">
        <v>2</v>
      </c>
      <c r="B31" s="6">
        <v>200</v>
      </c>
      <c r="C31" s="6" t="s">
        <v>80</v>
      </c>
      <c r="D31" s="7" t="s">
        <v>82</v>
      </c>
      <c r="E31" s="16" t="s">
        <v>7</v>
      </c>
      <c r="F31" s="33">
        <v>63.13</v>
      </c>
      <c r="G31" s="34">
        <f t="shared" si="1"/>
        <v>12626</v>
      </c>
    </row>
    <row r="32" spans="1:8">
      <c r="A32" s="16">
        <v>3</v>
      </c>
      <c r="B32" s="16">
        <v>5</v>
      </c>
      <c r="C32" s="6" t="s">
        <v>80</v>
      </c>
      <c r="D32" s="9" t="s">
        <v>83</v>
      </c>
      <c r="E32" s="16" t="s">
        <v>7</v>
      </c>
      <c r="F32" s="33">
        <v>301.45</v>
      </c>
      <c r="G32" s="34">
        <f t="shared" si="1"/>
        <v>1507.25</v>
      </c>
    </row>
    <row r="33" spans="1:7" ht="24">
      <c r="A33" s="16">
        <v>4</v>
      </c>
      <c r="B33" s="16">
        <v>5</v>
      </c>
      <c r="C33" s="6" t="s">
        <v>80</v>
      </c>
      <c r="D33" s="7" t="s">
        <v>84</v>
      </c>
      <c r="E33" s="16" t="s">
        <v>7</v>
      </c>
      <c r="F33" s="33">
        <v>347.1</v>
      </c>
      <c r="G33" s="34">
        <f t="shared" si="1"/>
        <v>1735.5</v>
      </c>
    </row>
    <row r="34" spans="1:7" ht="24">
      <c r="A34" s="16">
        <v>6</v>
      </c>
      <c r="B34" s="16">
        <v>50</v>
      </c>
      <c r="C34" s="6" t="s">
        <v>80</v>
      </c>
      <c r="D34" s="7" t="s">
        <v>85</v>
      </c>
      <c r="E34" s="16" t="s">
        <v>7</v>
      </c>
      <c r="F34" s="33">
        <v>16</v>
      </c>
      <c r="G34" s="34">
        <f t="shared" si="1"/>
        <v>800</v>
      </c>
    </row>
    <row r="35" spans="1:7" ht="24">
      <c r="A35" s="16">
        <v>8</v>
      </c>
      <c r="B35" s="16">
        <v>5</v>
      </c>
      <c r="C35" s="6" t="s">
        <v>80</v>
      </c>
      <c r="D35" s="7" t="s">
        <v>87</v>
      </c>
      <c r="E35" s="16" t="s">
        <v>7</v>
      </c>
      <c r="F35" s="33">
        <v>34.9</v>
      </c>
      <c r="G35" s="34">
        <f t="shared" si="1"/>
        <v>174.5</v>
      </c>
    </row>
    <row r="36" spans="1:7" ht="24">
      <c r="A36" s="16">
        <v>9</v>
      </c>
      <c r="B36" s="16">
        <v>5</v>
      </c>
      <c r="C36" s="6" t="s">
        <v>80</v>
      </c>
      <c r="D36" s="7" t="s">
        <v>88</v>
      </c>
      <c r="E36" s="16" t="s">
        <v>7</v>
      </c>
      <c r="F36" s="33">
        <v>137.69999999999999</v>
      </c>
      <c r="G36" s="34">
        <f t="shared" si="1"/>
        <v>688.5</v>
      </c>
    </row>
    <row r="37" spans="1:7" ht="25.5">
      <c r="A37" s="16">
        <v>10</v>
      </c>
      <c r="B37" s="16">
        <v>3</v>
      </c>
      <c r="C37" s="6" t="s">
        <v>80</v>
      </c>
      <c r="D37" s="7" t="s">
        <v>89</v>
      </c>
      <c r="E37" s="16" t="s">
        <v>7</v>
      </c>
      <c r="F37" s="33">
        <v>231.8</v>
      </c>
      <c r="G37" s="34">
        <f t="shared" si="1"/>
        <v>695.40000000000009</v>
      </c>
    </row>
    <row r="38" spans="1:7">
      <c r="A38" s="16">
        <v>12</v>
      </c>
      <c r="B38" s="16">
        <v>2</v>
      </c>
      <c r="C38" s="16" t="s">
        <v>80</v>
      </c>
      <c r="D38" s="9" t="s">
        <v>91</v>
      </c>
      <c r="E38" s="16" t="s">
        <v>7</v>
      </c>
      <c r="F38" s="33">
        <v>58.05</v>
      </c>
      <c r="G38" s="34">
        <f t="shared" si="1"/>
        <v>116.1</v>
      </c>
    </row>
    <row r="39" spans="1:7" ht="24">
      <c r="A39" s="16">
        <v>13</v>
      </c>
      <c r="B39" s="6">
        <v>20</v>
      </c>
      <c r="C39" s="6" t="s">
        <v>80</v>
      </c>
      <c r="D39" s="7" t="s">
        <v>92</v>
      </c>
      <c r="E39" s="16" t="s">
        <v>7</v>
      </c>
      <c r="F39" s="33">
        <v>87.9</v>
      </c>
      <c r="G39" s="34">
        <f t="shared" si="1"/>
        <v>1758</v>
      </c>
    </row>
    <row r="40" spans="1:7" ht="24">
      <c r="A40" s="16">
        <v>14</v>
      </c>
      <c r="B40" s="16">
        <v>30</v>
      </c>
      <c r="C40" s="6" t="s">
        <v>80</v>
      </c>
      <c r="D40" s="7" t="s">
        <v>93</v>
      </c>
      <c r="E40" s="16" t="s">
        <v>7</v>
      </c>
      <c r="F40" s="33">
        <v>17.8</v>
      </c>
      <c r="G40" s="34">
        <f t="shared" si="1"/>
        <v>534</v>
      </c>
    </row>
    <row r="41" spans="1:7" ht="24">
      <c r="A41" s="16">
        <v>16</v>
      </c>
      <c r="B41" s="16">
        <v>6</v>
      </c>
      <c r="C41" s="6" t="s">
        <v>80</v>
      </c>
      <c r="D41" s="10" t="s">
        <v>94</v>
      </c>
      <c r="E41" s="16" t="s">
        <v>7</v>
      </c>
      <c r="F41" s="33">
        <v>160.9</v>
      </c>
      <c r="G41" s="34">
        <f t="shared" si="1"/>
        <v>965.40000000000009</v>
      </c>
    </row>
    <row r="42" spans="1:7" ht="26.25">
      <c r="A42" s="16">
        <v>21</v>
      </c>
      <c r="B42" s="6">
        <v>10</v>
      </c>
      <c r="C42" s="6" t="s">
        <v>80</v>
      </c>
      <c r="D42" s="10" t="s">
        <v>99</v>
      </c>
      <c r="E42" s="16" t="s">
        <v>7</v>
      </c>
      <c r="F42" s="33">
        <v>34.5</v>
      </c>
      <c r="G42" s="34">
        <f t="shared" si="1"/>
        <v>345</v>
      </c>
    </row>
    <row r="43" spans="1:7">
      <c r="A43" s="16">
        <v>27</v>
      </c>
      <c r="B43" s="16">
        <v>2</v>
      </c>
      <c r="C43" s="6" t="s">
        <v>80</v>
      </c>
      <c r="D43" s="9" t="s">
        <v>105</v>
      </c>
      <c r="E43" s="16" t="s">
        <v>7</v>
      </c>
      <c r="F43" s="33">
        <v>2.15</v>
      </c>
      <c r="G43" s="34">
        <f t="shared" si="1"/>
        <v>4.3</v>
      </c>
    </row>
    <row r="44" spans="1:7">
      <c r="A44" s="16">
        <v>28</v>
      </c>
      <c r="B44" s="16">
        <v>3</v>
      </c>
      <c r="C44" s="6" t="s">
        <v>80</v>
      </c>
      <c r="D44" s="9" t="s">
        <v>106</v>
      </c>
      <c r="E44" s="16" t="s">
        <v>7</v>
      </c>
      <c r="F44" s="33">
        <v>7.8</v>
      </c>
      <c r="G44" s="34">
        <f t="shared" si="1"/>
        <v>23.4</v>
      </c>
    </row>
    <row r="45" spans="1:7">
      <c r="A45" s="16">
        <v>29</v>
      </c>
      <c r="B45" s="6">
        <v>10</v>
      </c>
      <c r="C45" s="6" t="s">
        <v>80</v>
      </c>
      <c r="D45" s="84" t="s">
        <v>108</v>
      </c>
      <c r="E45" s="85"/>
      <c r="F45" s="33">
        <v>0.25</v>
      </c>
      <c r="G45" s="34">
        <f t="shared" si="1"/>
        <v>2.5</v>
      </c>
    </row>
    <row r="46" spans="1:7">
      <c r="A46" s="16">
        <v>31</v>
      </c>
      <c r="B46" s="6">
        <v>1</v>
      </c>
      <c r="C46" s="6" t="s">
        <v>80</v>
      </c>
      <c r="D46" s="84" t="s">
        <v>110</v>
      </c>
      <c r="E46" s="85"/>
      <c r="F46" s="33">
        <v>55.7</v>
      </c>
      <c r="G46" s="34">
        <f t="shared" si="1"/>
        <v>55.7</v>
      </c>
    </row>
    <row r="47" spans="1:7">
      <c r="A47" s="16">
        <v>32</v>
      </c>
      <c r="B47" s="6">
        <v>5</v>
      </c>
      <c r="C47" s="6" t="s">
        <v>80</v>
      </c>
      <c r="D47" s="84" t="s">
        <v>111</v>
      </c>
      <c r="E47" s="85"/>
      <c r="F47" s="33">
        <v>0.35</v>
      </c>
      <c r="G47" s="34">
        <f t="shared" si="1"/>
        <v>1.75</v>
      </c>
    </row>
    <row r="48" spans="1:7">
      <c r="A48" s="16">
        <v>33</v>
      </c>
      <c r="B48" s="6">
        <v>5</v>
      </c>
      <c r="C48" s="6" t="s">
        <v>80</v>
      </c>
      <c r="D48" s="84" t="s">
        <v>112</v>
      </c>
      <c r="E48" s="85"/>
      <c r="F48" s="33">
        <v>0.53</v>
      </c>
      <c r="G48" s="34">
        <f t="shared" si="1"/>
        <v>2.6500000000000004</v>
      </c>
    </row>
    <row r="49" spans="1:7">
      <c r="A49" s="16">
        <v>34</v>
      </c>
      <c r="B49" s="6">
        <v>5</v>
      </c>
      <c r="C49" s="6" t="s">
        <v>80</v>
      </c>
      <c r="D49" s="84" t="s">
        <v>113</v>
      </c>
      <c r="E49" s="85"/>
      <c r="F49" s="33">
        <v>9.75</v>
      </c>
      <c r="G49" s="34">
        <f t="shared" si="1"/>
        <v>48.75</v>
      </c>
    </row>
    <row r="50" spans="1:7">
      <c r="A50" s="16">
        <v>35</v>
      </c>
      <c r="B50" s="6">
        <v>3</v>
      </c>
      <c r="C50" s="6" t="s">
        <v>80</v>
      </c>
      <c r="D50" s="84" t="s">
        <v>114</v>
      </c>
      <c r="E50" s="85"/>
      <c r="F50" s="33">
        <v>18.399999999999999</v>
      </c>
      <c r="G50" s="34">
        <f t="shared" si="1"/>
        <v>55.199999999999996</v>
      </c>
    </row>
    <row r="51" spans="1:7">
      <c r="A51" s="16">
        <v>36</v>
      </c>
      <c r="B51" s="6">
        <v>10</v>
      </c>
      <c r="C51" s="6" t="s">
        <v>80</v>
      </c>
      <c r="D51" s="84" t="s">
        <v>115</v>
      </c>
      <c r="E51" s="85"/>
      <c r="F51" s="33">
        <v>0.75</v>
      </c>
      <c r="G51" s="34">
        <f t="shared" si="1"/>
        <v>7.5</v>
      </c>
    </row>
    <row r="52" spans="1:7">
      <c r="A52" s="16">
        <v>37</v>
      </c>
      <c r="B52" s="6">
        <v>10</v>
      </c>
      <c r="C52" s="6" t="s">
        <v>80</v>
      </c>
      <c r="D52" s="84" t="s">
        <v>116</v>
      </c>
      <c r="E52" s="85"/>
      <c r="F52" s="33">
        <v>7.6</v>
      </c>
      <c r="G52" s="34">
        <f t="shared" si="1"/>
        <v>76</v>
      </c>
    </row>
    <row r="53" spans="1:7">
      <c r="A53" s="16">
        <v>38</v>
      </c>
      <c r="B53" s="6">
        <v>5</v>
      </c>
      <c r="C53" s="6" t="s">
        <v>80</v>
      </c>
      <c r="D53" s="84" t="s">
        <v>117</v>
      </c>
      <c r="E53" s="85"/>
      <c r="F53" s="33">
        <v>16.899999999999999</v>
      </c>
      <c r="G53" s="34">
        <f t="shared" si="1"/>
        <v>84.5</v>
      </c>
    </row>
    <row r="54" spans="1:7">
      <c r="A54" s="16">
        <v>39</v>
      </c>
      <c r="B54" s="6">
        <v>3</v>
      </c>
      <c r="C54" s="6" t="s">
        <v>80</v>
      </c>
      <c r="D54" s="84" t="s">
        <v>118</v>
      </c>
      <c r="E54" s="85"/>
      <c r="F54" s="33">
        <v>25.55</v>
      </c>
      <c r="G54" s="34">
        <f t="shared" si="1"/>
        <v>76.650000000000006</v>
      </c>
    </row>
    <row r="55" spans="1:7">
      <c r="A55" s="16">
        <v>40</v>
      </c>
      <c r="B55" s="6">
        <v>3</v>
      </c>
      <c r="C55" s="6" t="s">
        <v>80</v>
      </c>
      <c r="D55" s="84" t="s">
        <v>119</v>
      </c>
      <c r="E55" s="85"/>
      <c r="F55" s="33">
        <v>27.95</v>
      </c>
      <c r="G55" s="34">
        <f t="shared" si="1"/>
        <v>83.85</v>
      </c>
    </row>
    <row r="56" spans="1:7">
      <c r="A56" s="16">
        <v>42</v>
      </c>
      <c r="B56" s="6">
        <v>3</v>
      </c>
      <c r="C56" s="6" t="s">
        <v>122</v>
      </c>
      <c r="D56" s="84" t="s">
        <v>121</v>
      </c>
      <c r="E56" s="85"/>
      <c r="F56" s="33">
        <v>2.15</v>
      </c>
      <c r="G56" s="34">
        <f t="shared" si="1"/>
        <v>6.4499999999999993</v>
      </c>
    </row>
    <row r="57" spans="1:7">
      <c r="A57" s="55" t="s">
        <v>125</v>
      </c>
      <c r="B57" s="56"/>
      <c r="C57" s="56"/>
      <c r="D57" s="56"/>
      <c r="E57" s="56"/>
      <c r="F57" s="56"/>
      <c r="G57" s="58">
        <f>SUM(G12:G56)-294</f>
        <v>53149.35</v>
      </c>
    </row>
    <row r="58" spans="1:7">
      <c r="A58" s="64"/>
      <c r="B58" s="64"/>
      <c r="C58" s="64"/>
      <c r="D58" s="64"/>
      <c r="E58" s="64"/>
      <c r="F58" s="64"/>
      <c r="G58" s="65"/>
    </row>
    <row r="59" spans="1:7">
      <c r="D59" s="20" t="s">
        <v>127</v>
      </c>
    </row>
    <row r="61" spans="1:7" ht="15.75">
      <c r="A61" s="18"/>
      <c r="B61" s="19"/>
      <c r="C61" s="19"/>
      <c r="D61" s="17" t="s">
        <v>107</v>
      </c>
      <c r="E61" s="76" t="s">
        <v>123</v>
      </c>
      <c r="F61" s="77"/>
      <c r="G61" s="31" t="s">
        <v>124</v>
      </c>
    </row>
    <row r="62" spans="1:7" ht="25.5">
      <c r="A62" s="6">
        <v>21</v>
      </c>
      <c r="B62" s="6">
        <v>150</v>
      </c>
      <c r="C62" s="8" t="s">
        <v>5</v>
      </c>
      <c r="D62" s="39" t="s">
        <v>41</v>
      </c>
      <c r="E62" s="26"/>
      <c r="F62" s="21">
        <v>5.3</v>
      </c>
      <c r="G62" s="34">
        <f t="shared" ref="G62:G67" si="2">B62*F62</f>
        <v>795</v>
      </c>
    </row>
    <row r="63" spans="1:7" ht="25.5">
      <c r="A63" s="6">
        <v>22</v>
      </c>
      <c r="B63" s="6">
        <v>50</v>
      </c>
      <c r="C63" s="8" t="s">
        <v>5</v>
      </c>
      <c r="D63" s="39" t="s">
        <v>42</v>
      </c>
      <c r="E63" s="26"/>
      <c r="F63" s="21">
        <v>5.3</v>
      </c>
      <c r="G63" s="34">
        <f t="shared" si="2"/>
        <v>265</v>
      </c>
    </row>
    <row r="64" spans="1:7" ht="25.5">
      <c r="A64" s="6">
        <v>23</v>
      </c>
      <c r="B64" s="6">
        <v>50</v>
      </c>
      <c r="C64" s="8" t="s">
        <v>5</v>
      </c>
      <c r="D64" s="39" t="s">
        <v>43</v>
      </c>
      <c r="E64" s="26"/>
      <c r="F64" s="21">
        <v>5.3</v>
      </c>
      <c r="G64" s="34">
        <f t="shared" si="2"/>
        <v>265</v>
      </c>
    </row>
    <row r="65" spans="1:7" ht="25.5">
      <c r="A65" s="6">
        <v>24</v>
      </c>
      <c r="B65" s="6">
        <v>30</v>
      </c>
      <c r="C65" s="8" t="s">
        <v>5</v>
      </c>
      <c r="D65" s="39" t="s">
        <v>44</v>
      </c>
      <c r="E65" s="26"/>
      <c r="F65" s="21">
        <v>5.3</v>
      </c>
      <c r="G65" s="34">
        <f t="shared" si="2"/>
        <v>159</v>
      </c>
    </row>
    <row r="66" spans="1:7" ht="36">
      <c r="A66" s="6">
        <v>97</v>
      </c>
      <c r="B66" s="6">
        <v>300</v>
      </c>
      <c r="C66" s="8" t="s">
        <v>5</v>
      </c>
      <c r="D66" s="39" t="s">
        <v>67</v>
      </c>
      <c r="E66" s="26"/>
      <c r="F66" s="21">
        <v>6</v>
      </c>
      <c r="G66" s="34">
        <f t="shared" si="2"/>
        <v>1800</v>
      </c>
    </row>
    <row r="67" spans="1:7" ht="36">
      <c r="A67" s="6">
        <v>98</v>
      </c>
      <c r="B67" s="6">
        <v>300</v>
      </c>
      <c r="C67" s="8" t="s">
        <v>5</v>
      </c>
      <c r="D67" s="39" t="s">
        <v>68</v>
      </c>
      <c r="E67" s="26"/>
      <c r="F67" s="21">
        <v>6</v>
      </c>
      <c r="G67" s="34">
        <f t="shared" si="2"/>
        <v>1800</v>
      </c>
    </row>
    <row r="68" spans="1:7">
      <c r="A68" s="37"/>
      <c r="B68" s="37"/>
      <c r="C68" s="37"/>
      <c r="D68" s="37"/>
      <c r="E68" s="37"/>
      <c r="F68" s="37"/>
      <c r="G68" s="37"/>
    </row>
    <row r="69" spans="1:7">
      <c r="A69" s="78" t="s">
        <v>79</v>
      </c>
      <c r="B69" s="79"/>
      <c r="C69" s="79"/>
      <c r="D69" s="80"/>
      <c r="E69" s="76" t="s">
        <v>123</v>
      </c>
      <c r="F69" s="77"/>
      <c r="G69" s="40" t="s">
        <v>124</v>
      </c>
    </row>
    <row r="70" spans="1:7" ht="24">
      <c r="A70" s="16">
        <v>17</v>
      </c>
      <c r="B70" s="16">
        <v>6</v>
      </c>
      <c r="C70" s="8" t="s">
        <v>80</v>
      </c>
      <c r="D70" s="42" t="s">
        <v>95</v>
      </c>
      <c r="E70" s="41" t="s">
        <v>7</v>
      </c>
      <c r="F70" s="21">
        <v>54</v>
      </c>
      <c r="G70" s="34">
        <f t="shared" ref="G70:G75" si="3">B70*F70</f>
        <v>324</v>
      </c>
    </row>
    <row r="71" spans="1:7" ht="24">
      <c r="A71" s="16">
        <v>19</v>
      </c>
      <c r="B71" s="16">
        <v>30</v>
      </c>
      <c r="C71" s="8" t="s">
        <v>80</v>
      </c>
      <c r="D71" s="42" t="s">
        <v>97</v>
      </c>
      <c r="E71" s="41" t="s">
        <v>7</v>
      </c>
      <c r="F71" s="21">
        <v>32</v>
      </c>
      <c r="G71" s="34">
        <f t="shared" si="3"/>
        <v>960</v>
      </c>
    </row>
    <row r="72" spans="1:7" ht="24">
      <c r="A72" s="16">
        <v>20</v>
      </c>
      <c r="B72" s="6">
        <v>20</v>
      </c>
      <c r="C72" s="8" t="s">
        <v>80</v>
      </c>
      <c r="D72" s="42" t="s">
        <v>98</v>
      </c>
      <c r="E72" s="41" t="s">
        <v>7</v>
      </c>
      <c r="F72" s="21">
        <v>88.9</v>
      </c>
      <c r="G72" s="34">
        <f t="shared" si="3"/>
        <v>1778</v>
      </c>
    </row>
    <row r="73" spans="1:7" ht="24">
      <c r="A73" s="16">
        <v>22</v>
      </c>
      <c r="B73" s="6">
        <v>10</v>
      </c>
      <c r="C73" s="8" t="s">
        <v>80</v>
      </c>
      <c r="D73" s="42" t="s">
        <v>100</v>
      </c>
      <c r="E73" s="41" t="s">
        <v>7</v>
      </c>
      <c r="F73" s="21">
        <v>88.9</v>
      </c>
      <c r="G73" s="34">
        <f t="shared" si="3"/>
        <v>889</v>
      </c>
    </row>
    <row r="74" spans="1:7">
      <c r="A74" s="16">
        <v>26</v>
      </c>
      <c r="B74" s="6">
        <v>10</v>
      </c>
      <c r="C74" s="8" t="s">
        <v>80</v>
      </c>
      <c r="D74" s="43" t="s">
        <v>104</v>
      </c>
      <c r="E74" s="41" t="s">
        <v>7</v>
      </c>
      <c r="F74" s="21">
        <v>25.6</v>
      </c>
      <c r="G74" s="34">
        <f t="shared" si="3"/>
        <v>256</v>
      </c>
    </row>
    <row r="75" spans="1:7">
      <c r="A75" s="16">
        <v>30</v>
      </c>
      <c r="B75" s="6">
        <v>3</v>
      </c>
      <c r="C75" s="8" t="s">
        <v>80</v>
      </c>
      <c r="D75" s="81" t="s">
        <v>109</v>
      </c>
      <c r="E75" s="82"/>
      <c r="F75" s="21">
        <v>45</v>
      </c>
      <c r="G75" s="34">
        <f t="shared" si="3"/>
        <v>135</v>
      </c>
    </row>
    <row r="76" spans="1:7">
      <c r="A76" s="55" t="s">
        <v>128</v>
      </c>
      <c r="B76" s="56"/>
      <c r="C76" s="56"/>
      <c r="D76" s="56"/>
      <c r="E76" s="56"/>
      <c r="F76" s="56"/>
      <c r="G76" s="58">
        <f ca="1">SUM(G62:G76)</f>
        <v>9426</v>
      </c>
    </row>
    <row r="77" spans="1:7">
      <c r="A77" s="64"/>
      <c r="B77" s="64"/>
      <c r="C77" s="64"/>
      <c r="D77" s="64"/>
      <c r="E77" s="64"/>
      <c r="F77" s="64"/>
      <c r="G77" s="65"/>
    </row>
    <row r="78" spans="1:7">
      <c r="D78" s="20" t="s">
        <v>129</v>
      </c>
    </row>
    <row r="80" spans="1:7" ht="15.75">
      <c r="A80" s="18"/>
      <c r="B80" s="19"/>
      <c r="C80" s="19"/>
      <c r="D80" s="17" t="s">
        <v>107</v>
      </c>
      <c r="E80" s="83" t="s">
        <v>123</v>
      </c>
      <c r="F80" s="83"/>
      <c r="G80" s="45" t="s">
        <v>124</v>
      </c>
    </row>
    <row r="81" spans="1:7">
      <c r="A81" s="15" t="s">
        <v>0</v>
      </c>
      <c r="B81" s="15" t="s">
        <v>1</v>
      </c>
      <c r="C81" s="15" t="s">
        <v>2</v>
      </c>
      <c r="D81" s="15" t="s">
        <v>3</v>
      </c>
      <c r="E81" s="24" t="s">
        <v>4</v>
      </c>
      <c r="F81" s="44"/>
      <c r="G81" s="46"/>
    </row>
    <row r="82" spans="1:7" ht="36">
      <c r="A82" s="6">
        <v>1</v>
      </c>
      <c r="B82" s="22">
        <v>1000</v>
      </c>
      <c r="C82" s="6" t="s">
        <v>5</v>
      </c>
      <c r="D82" s="7" t="s">
        <v>6</v>
      </c>
      <c r="E82" s="8" t="s">
        <v>7</v>
      </c>
      <c r="F82" s="47">
        <v>0.15</v>
      </c>
      <c r="G82" s="36">
        <f t="shared" ref="G82:G115" si="4">B82*F82</f>
        <v>150</v>
      </c>
    </row>
    <row r="83" spans="1:7" ht="36">
      <c r="A83" s="6">
        <v>2</v>
      </c>
      <c r="B83" s="22">
        <v>1000</v>
      </c>
      <c r="C83" s="6" t="s">
        <v>5</v>
      </c>
      <c r="D83" s="7" t="s">
        <v>8</v>
      </c>
      <c r="E83" s="8" t="s">
        <v>7</v>
      </c>
      <c r="F83" s="47">
        <v>0.05</v>
      </c>
      <c r="G83" s="36">
        <f t="shared" si="4"/>
        <v>50</v>
      </c>
    </row>
    <row r="84" spans="1:7" ht="36">
      <c r="A84" s="6">
        <v>3</v>
      </c>
      <c r="B84" s="6">
        <v>300</v>
      </c>
      <c r="C84" s="6" t="s">
        <v>5</v>
      </c>
      <c r="D84" s="7" t="s">
        <v>9</v>
      </c>
      <c r="E84" s="8" t="s">
        <v>7</v>
      </c>
      <c r="F84" s="47">
        <v>1.08</v>
      </c>
      <c r="G84" s="36">
        <f t="shared" si="4"/>
        <v>324</v>
      </c>
    </row>
    <row r="85" spans="1:7" ht="24">
      <c r="A85" s="6">
        <v>5</v>
      </c>
      <c r="B85" s="22">
        <v>1500</v>
      </c>
      <c r="C85" s="6" t="s">
        <v>5</v>
      </c>
      <c r="D85" s="7" t="s">
        <v>28</v>
      </c>
      <c r="E85" s="8" t="s">
        <v>7</v>
      </c>
      <c r="F85" s="47">
        <v>3.03</v>
      </c>
      <c r="G85" s="36">
        <f t="shared" si="4"/>
        <v>4545</v>
      </c>
    </row>
    <row r="86" spans="1:7" ht="37.5">
      <c r="A86" s="6">
        <v>13</v>
      </c>
      <c r="B86" s="6">
        <v>16</v>
      </c>
      <c r="C86" s="6" t="s">
        <v>15</v>
      </c>
      <c r="D86" s="7" t="s">
        <v>33</v>
      </c>
      <c r="E86" s="8" t="s">
        <v>7</v>
      </c>
      <c r="F86" s="47">
        <v>298</v>
      </c>
      <c r="G86" s="36">
        <f t="shared" si="4"/>
        <v>4768</v>
      </c>
    </row>
    <row r="87" spans="1:7" ht="25.5">
      <c r="A87" s="6">
        <v>14</v>
      </c>
      <c r="B87" s="6">
        <v>5</v>
      </c>
      <c r="C87" s="6" t="s">
        <v>15</v>
      </c>
      <c r="D87" s="10" t="s">
        <v>34</v>
      </c>
      <c r="E87" s="8" t="s">
        <v>7</v>
      </c>
      <c r="F87" s="47">
        <v>120.8</v>
      </c>
      <c r="G87" s="36">
        <f t="shared" si="4"/>
        <v>604</v>
      </c>
    </row>
    <row r="88" spans="1:7" ht="25.5">
      <c r="A88" s="6">
        <v>16</v>
      </c>
      <c r="B88" s="6">
        <v>5</v>
      </c>
      <c r="C88" s="6" t="s">
        <v>15</v>
      </c>
      <c r="D88" s="10" t="s">
        <v>36</v>
      </c>
      <c r="E88" s="8" t="s">
        <v>7</v>
      </c>
      <c r="F88" s="47">
        <v>180</v>
      </c>
      <c r="G88" s="36">
        <f t="shared" si="4"/>
        <v>900</v>
      </c>
    </row>
    <row r="89" spans="1:7" ht="25.5">
      <c r="A89" s="6">
        <v>18</v>
      </c>
      <c r="B89" s="6">
        <v>10</v>
      </c>
      <c r="C89" s="6" t="s">
        <v>15</v>
      </c>
      <c r="D89" s="12" t="s">
        <v>38</v>
      </c>
      <c r="E89" s="26"/>
      <c r="F89" s="47">
        <v>399</v>
      </c>
      <c r="G89" s="36">
        <f t="shared" si="4"/>
        <v>3990</v>
      </c>
    </row>
    <row r="90" spans="1:7" ht="25.5">
      <c r="A90" s="6">
        <v>19</v>
      </c>
      <c r="B90" s="6">
        <v>2</v>
      </c>
      <c r="C90" s="6" t="s">
        <v>15</v>
      </c>
      <c r="D90" s="12" t="s">
        <v>39</v>
      </c>
      <c r="E90" s="26"/>
      <c r="F90" s="47">
        <v>1270</v>
      </c>
      <c r="G90" s="36">
        <f t="shared" si="4"/>
        <v>2540</v>
      </c>
    </row>
    <row r="91" spans="1:7" ht="25.5">
      <c r="A91" s="88">
        <v>20</v>
      </c>
      <c r="B91" s="88">
        <v>300</v>
      </c>
      <c r="C91" s="88" t="s">
        <v>5</v>
      </c>
      <c r="D91" s="89" t="s">
        <v>40</v>
      </c>
      <c r="E91" s="90"/>
      <c r="F91" s="91" t="s">
        <v>138</v>
      </c>
      <c r="G91" s="92" t="s">
        <v>138</v>
      </c>
    </row>
    <row r="92" spans="1:7" ht="37.5">
      <c r="A92" s="6">
        <v>67</v>
      </c>
      <c r="B92" s="6">
        <v>1</v>
      </c>
      <c r="C92" s="6" t="s">
        <v>5</v>
      </c>
      <c r="D92" s="12" t="s">
        <v>45</v>
      </c>
      <c r="E92" s="26"/>
      <c r="F92" s="47">
        <v>120</v>
      </c>
      <c r="G92" s="36">
        <f t="shared" si="4"/>
        <v>120</v>
      </c>
    </row>
    <row r="93" spans="1:7" ht="37.5">
      <c r="A93" s="6">
        <v>68</v>
      </c>
      <c r="B93" s="6">
        <v>1</v>
      </c>
      <c r="C93" s="6" t="s">
        <v>5</v>
      </c>
      <c r="D93" s="12" t="s">
        <v>46</v>
      </c>
      <c r="E93" s="26"/>
      <c r="F93" s="47">
        <v>144</v>
      </c>
      <c r="G93" s="36">
        <f t="shared" si="4"/>
        <v>144</v>
      </c>
    </row>
    <row r="94" spans="1:7" ht="72">
      <c r="A94" s="6">
        <v>69</v>
      </c>
      <c r="B94" s="6">
        <v>100</v>
      </c>
      <c r="C94" s="6" t="s">
        <v>5</v>
      </c>
      <c r="D94" s="12" t="s">
        <v>47</v>
      </c>
      <c r="E94" s="26"/>
      <c r="F94" s="47">
        <v>24.87</v>
      </c>
      <c r="G94" s="36">
        <f t="shared" si="4"/>
        <v>2487</v>
      </c>
    </row>
    <row r="95" spans="1:7" ht="24">
      <c r="A95" s="23">
        <v>70</v>
      </c>
      <c r="B95" s="23">
        <v>30</v>
      </c>
      <c r="C95" s="23" t="s">
        <v>130</v>
      </c>
      <c r="D95" s="13" t="s">
        <v>48</v>
      </c>
      <c r="E95" s="27"/>
      <c r="F95" s="47">
        <v>9.8000000000000007</v>
      </c>
      <c r="G95" s="36">
        <f t="shared" si="4"/>
        <v>294</v>
      </c>
    </row>
    <row r="96" spans="1:7" ht="36">
      <c r="A96" s="6">
        <v>72</v>
      </c>
      <c r="B96" s="6">
        <v>120</v>
      </c>
      <c r="C96" s="6" t="s">
        <v>5</v>
      </c>
      <c r="D96" s="13" t="s">
        <v>49</v>
      </c>
      <c r="E96" s="27"/>
      <c r="F96" s="47">
        <v>6.44</v>
      </c>
      <c r="G96" s="36">
        <f t="shared" si="4"/>
        <v>772.80000000000007</v>
      </c>
    </row>
    <row r="97" spans="1:7" ht="24">
      <c r="A97" s="88">
        <v>73</v>
      </c>
      <c r="B97" s="88">
        <v>60</v>
      </c>
      <c r="C97" s="88" t="s">
        <v>5</v>
      </c>
      <c r="D97" s="68" t="s">
        <v>50</v>
      </c>
      <c r="E97" s="72"/>
      <c r="F97" s="91" t="s">
        <v>138</v>
      </c>
      <c r="G97" s="92" t="s">
        <v>138</v>
      </c>
    </row>
    <row r="98" spans="1:7" ht="24">
      <c r="A98" s="6">
        <v>74</v>
      </c>
      <c r="B98" s="6">
        <v>400</v>
      </c>
      <c r="C98" s="6" t="s">
        <v>5</v>
      </c>
      <c r="D98" s="13" t="s">
        <v>51</v>
      </c>
      <c r="E98" s="27"/>
      <c r="F98" s="47">
        <v>9.07</v>
      </c>
      <c r="G98" s="36">
        <f t="shared" si="4"/>
        <v>3628</v>
      </c>
    </row>
    <row r="99" spans="1:7" ht="24">
      <c r="A99" s="6">
        <v>75</v>
      </c>
      <c r="B99" s="6">
        <v>60</v>
      </c>
      <c r="C99" s="6" t="s">
        <v>5</v>
      </c>
      <c r="D99" s="13" t="s">
        <v>52</v>
      </c>
      <c r="E99" s="27"/>
      <c r="F99" s="47">
        <v>9.07</v>
      </c>
      <c r="G99" s="36">
        <f t="shared" si="4"/>
        <v>544.20000000000005</v>
      </c>
    </row>
    <row r="100" spans="1:7" ht="48">
      <c r="A100" s="6">
        <v>77</v>
      </c>
      <c r="B100" s="6">
        <v>200</v>
      </c>
      <c r="C100" s="6" t="s">
        <v>5</v>
      </c>
      <c r="D100" s="12" t="s">
        <v>53</v>
      </c>
      <c r="E100" s="26"/>
      <c r="F100" s="47">
        <v>8.66</v>
      </c>
      <c r="G100" s="36">
        <f t="shared" si="4"/>
        <v>1732</v>
      </c>
    </row>
    <row r="101" spans="1:7" ht="48">
      <c r="A101" s="6">
        <v>79</v>
      </c>
      <c r="B101" s="22">
        <v>1500</v>
      </c>
      <c r="C101" s="6" t="s">
        <v>5</v>
      </c>
      <c r="D101" s="12" t="s">
        <v>55</v>
      </c>
      <c r="E101" s="26"/>
      <c r="F101" s="47">
        <v>5.89</v>
      </c>
      <c r="G101" s="36">
        <f t="shared" si="4"/>
        <v>8835</v>
      </c>
    </row>
    <row r="102" spans="1:7" ht="36">
      <c r="A102" s="6">
        <v>86</v>
      </c>
      <c r="B102" s="6">
        <v>100</v>
      </c>
      <c r="C102" s="6" t="s">
        <v>5</v>
      </c>
      <c r="D102" s="12" t="s">
        <v>60</v>
      </c>
      <c r="E102" s="26"/>
      <c r="F102" s="47">
        <v>6.96</v>
      </c>
      <c r="G102" s="36">
        <f t="shared" si="4"/>
        <v>696</v>
      </c>
    </row>
    <row r="103" spans="1:7" ht="48">
      <c r="A103" s="6">
        <v>89</v>
      </c>
      <c r="B103" s="6">
        <v>30</v>
      </c>
      <c r="C103" s="6" t="s">
        <v>5</v>
      </c>
      <c r="D103" s="12" t="s">
        <v>63</v>
      </c>
      <c r="E103" s="26"/>
      <c r="F103" s="47">
        <v>5</v>
      </c>
      <c r="G103" s="36">
        <f t="shared" si="4"/>
        <v>150</v>
      </c>
    </row>
    <row r="104" spans="1:7">
      <c r="A104" s="6">
        <v>91</v>
      </c>
      <c r="B104" s="14">
        <v>2000</v>
      </c>
      <c r="C104" s="6" t="s">
        <v>5</v>
      </c>
      <c r="D104" s="84" t="s">
        <v>131</v>
      </c>
      <c r="E104" s="82"/>
      <c r="F104" s="47">
        <v>5.25</v>
      </c>
      <c r="G104" s="36">
        <f t="shared" si="4"/>
        <v>10500</v>
      </c>
    </row>
    <row r="105" spans="1:7">
      <c r="A105" s="6">
        <v>92</v>
      </c>
      <c r="B105" s="14">
        <v>2000</v>
      </c>
      <c r="C105" s="6" t="s">
        <v>5</v>
      </c>
      <c r="D105" s="84" t="s">
        <v>16</v>
      </c>
      <c r="E105" s="82"/>
      <c r="F105" s="47">
        <v>1.1000000000000001</v>
      </c>
      <c r="G105" s="36">
        <f t="shared" si="4"/>
        <v>2200</v>
      </c>
    </row>
    <row r="106" spans="1:7">
      <c r="A106" s="6">
        <v>93</v>
      </c>
      <c r="B106" s="14">
        <v>1500</v>
      </c>
      <c r="C106" s="6" t="s">
        <v>5</v>
      </c>
      <c r="D106" s="84" t="s">
        <v>17</v>
      </c>
      <c r="E106" s="82"/>
      <c r="F106" s="47">
        <v>1.42</v>
      </c>
      <c r="G106" s="36">
        <f t="shared" si="4"/>
        <v>2130</v>
      </c>
    </row>
    <row r="107" spans="1:7" ht="36">
      <c r="A107" s="6">
        <v>94</v>
      </c>
      <c r="B107" s="6">
        <v>150</v>
      </c>
      <c r="C107" s="6" t="s">
        <v>5</v>
      </c>
      <c r="D107" s="12" t="s">
        <v>64</v>
      </c>
      <c r="E107" s="26"/>
      <c r="F107" s="47">
        <v>3.4</v>
      </c>
      <c r="G107" s="36">
        <f t="shared" si="4"/>
        <v>510</v>
      </c>
    </row>
    <row r="108" spans="1:7" ht="36">
      <c r="A108" s="6">
        <v>95</v>
      </c>
      <c r="B108" s="6">
        <v>200</v>
      </c>
      <c r="C108" s="6" t="s">
        <v>5</v>
      </c>
      <c r="D108" s="12" t="s">
        <v>65</v>
      </c>
      <c r="E108" s="26"/>
      <c r="F108" s="47">
        <v>9.4499999999999993</v>
      </c>
      <c r="G108" s="36">
        <f t="shared" si="4"/>
        <v>1889.9999999999998</v>
      </c>
    </row>
    <row r="109" spans="1:7" ht="36">
      <c r="A109" s="6">
        <v>96</v>
      </c>
      <c r="B109" s="6">
        <v>300</v>
      </c>
      <c r="C109" s="6" t="s">
        <v>5</v>
      </c>
      <c r="D109" s="12" t="s">
        <v>66</v>
      </c>
      <c r="E109" s="26"/>
      <c r="F109" s="47">
        <v>4</v>
      </c>
      <c r="G109" s="36">
        <f t="shared" si="4"/>
        <v>1200</v>
      </c>
    </row>
    <row r="110" spans="1:7" ht="24">
      <c r="A110" s="88">
        <v>107</v>
      </c>
      <c r="B110" s="88">
        <v>50</v>
      </c>
      <c r="C110" s="88" t="s">
        <v>5</v>
      </c>
      <c r="D110" s="89" t="s">
        <v>18</v>
      </c>
      <c r="E110" s="90"/>
      <c r="F110" s="91" t="s">
        <v>138</v>
      </c>
      <c r="G110" s="92" t="s">
        <v>139</v>
      </c>
    </row>
    <row r="111" spans="1:7" ht="25.5">
      <c r="A111" s="88">
        <v>108</v>
      </c>
      <c r="B111" s="88">
        <v>50</v>
      </c>
      <c r="C111" s="88" t="s">
        <v>5</v>
      </c>
      <c r="D111" s="89" t="s">
        <v>73</v>
      </c>
      <c r="E111" s="90"/>
      <c r="F111" s="91" t="s">
        <v>138</v>
      </c>
      <c r="G111" s="92" t="s">
        <v>138</v>
      </c>
    </row>
    <row r="112" spans="1:7" ht="25.5">
      <c r="A112" s="88">
        <v>109</v>
      </c>
      <c r="B112" s="88">
        <v>30</v>
      </c>
      <c r="C112" s="88" t="s">
        <v>5</v>
      </c>
      <c r="D112" s="89" t="s">
        <v>74</v>
      </c>
      <c r="E112" s="90"/>
      <c r="F112" s="91" t="s">
        <v>138</v>
      </c>
      <c r="G112" s="92" t="s">
        <v>138</v>
      </c>
    </row>
    <row r="113" spans="1:10" ht="24">
      <c r="A113" s="88">
        <v>113</v>
      </c>
      <c r="B113" s="88">
        <v>500</v>
      </c>
      <c r="C113" s="88" t="s">
        <v>5</v>
      </c>
      <c r="D113" s="89" t="s">
        <v>19</v>
      </c>
      <c r="E113" s="90"/>
      <c r="F113" s="91" t="s">
        <v>140</v>
      </c>
      <c r="G113" s="92" t="s">
        <v>140</v>
      </c>
    </row>
    <row r="114" spans="1:10" ht="36">
      <c r="A114" s="6">
        <v>114</v>
      </c>
      <c r="B114" s="6">
        <v>200</v>
      </c>
      <c r="C114" s="6" t="s">
        <v>5</v>
      </c>
      <c r="D114" s="12" t="s">
        <v>77</v>
      </c>
      <c r="E114" s="26"/>
      <c r="F114" s="47">
        <v>3.57</v>
      </c>
      <c r="G114" s="36">
        <f t="shared" si="4"/>
        <v>714</v>
      </c>
    </row>
    <row r="115" spans="1:10" ht="36">
      <c r="A115" s="6">
        <v>115</v>
      </c>
      <c r="B115" s="6">
        <v>100</v>
      </c>
      <c r="C115" s="6" t="s">
        <v>5</v>
      </c>
      <c r="D115" s="12" t="s">
        <v>78</v>
      </c>
      <c r="E115" s="26"/>
      <c r="F115" s="47">
        <v>4.67</v>
      </c>
      <c r="G115" s="36">
        <f t="shared" si="4"/>
        <v>467</v>
      </c>
    </row>
    <row r="116" spans="1:10">
      <c r="A116" s="55" t="s">
        <v>132</v>
      </c>
      <c r="B116" s="56"/>
      <c r="C116" s="56"/>
      <c r="D116" s="56"/>
      <c r="E116" s="56"/>
      <c r="F116" s="56"/>
      <c r="G116" s="48">
        <f>SUM(G82:G115)</f>
        <v>56885</v>
      </c>
      <c r="J116" s="94"/>
    </row>
    <row r="117" spans="1:10">
      <c r="A117" s="64"/>
      <c r="B117" s="64"/>
      <c r="C117" s="64"/>
      <c r="D117" s="64"/>
      <c r="E117" s="64"/>
      <c r="F117" s="64"/>
      <c r="G117" s="93"/>
      <c r="J117" s="94"/>
    </row>
    <row r="118" spans="1:10">
      <c r="A118" s="64"/>
      <c r="B118" s="64"/>
      <c r="C118" s="64"/>
      <c r="D118" s="64"/>
      <c r="E118" s="64"/>
      <c r="F118" s="64"/>
      <c r="G118" s="93"/>
      <c r="J118" s="95"/>
    </row>
    <row r="119" spans="1:10">
      <c r="J119" s="94"/>
    </row>
    <row r="120" spans="1:10">
      <c r="D120" s="61" t="s">
        <v>142</v>
      </c>
      <c r="E120" s="62"/>
      <c r="F120" s="62"/>
      <c r="G120" s="63"/>
      <c r="H120" s="96"/>
      <c r="I120" s="96"/>
      <c r="J120" s="94"/>
    </row>
    <row r="121" spans="1:10">
      <c r="J121" s="94"/>
    </row>
    <row r="122" spans="1:10" ht="15.75">
      <c r="A122" s="18"/>
      <c r="B122" s="19"/>
      <c r="C122" s="19"/>
      <c r="D122" s="17" t="s">
        <v>107</v>
      </c>
      <c r="E122" s="74" t="s">
        <v>123</v>
      </c>
      <c r="F122" s="74"/>
      <c r="G122" s="49" t="s">
        <v>124</v>
      </c>
      <c r="J122" s="94"/>
    </row>
    <row r="123" spans="1:10">
      <c r="A123" s="6">
        <v>7</v>
      </c>
      <c r="B123" s="6">
        <v>6</v>
      </c>
      <c r="C123" s="6" t="s">
        <v>5</v>
      </c>
      <c r="D123" s="9" t="s">
        <v>11</v>
      </c>
      <c r="E123" s="50" t="s">
        <v>7</v>
      </c>
      <c r="F123" s="51">
        <v>29</v>
      </c>
      <c r="G123" s="36">
        <f t="shared" ref="G123:G135" si="5">B123*F123</f>
        <v>174</v>
      </c>
      <c r="J123" s="94"/>
    </row>
    <row r="124" spans="1:10">
      <c r="A124" s="6">
        <v>8</v>
      </c>
      <c r="B124" s="6">
        <v>6</v>
      </c>
      <c r="C124" s="6" t="s">
        <v>5</v>
      </c>
      <c r="D124" s="9" t="s">
        <v>12</v>
      </c>
      <c r="E124" s="50" t="s">
        <v>7</v>
      </c>
      <c r="F124" s="51">
        <v>31</v>
      </c>
      <c r="G124" s="36">
        <f t="shared" si="5"/>
        <v>186</v>
      </c>
      <c r="J124" s="94"/>
    </row>
    <row r="125" spans="1:10" ht="24">
      <c r="A125" s="67">
        <v>70</v>
      </c>
      <c r="B125" s="67">
        <v>30</v>
      </c>
      <c r="C125" s="67" t="s">
        <v>130</v>
      </c>
      <c r="D125" s="68" t="s">
        <v>48</v>
      </c>
      <c r="E125" s="69"/>
      <c r="F125" s="70"/>
      <c r="G125" s="71"/>
      <c r="H125" t="s">
        <v>136</v>
      </c>
      <c r="J125" s="94"/>
    </row>
    <row r="126" spans="1:10" ht="48">
      <c r="A126" s="6">
        <v>78</v>
      </c>
      <c r="B126" s="6">
        <v>150</v>
      </c>
      <c r="C126" s="6" t="s">
        <v>5</v>
      </c>
      <c r="D126" s="12" t="s">
        <v>54</v>
      </c>
      <c r="E126" s="52"/>
      <c r="F126" s="51">
        <v>10.050000000000001</v>
      </c>
      <c r="G126" s="36">
        <f t="shared" si="5"/>
        <v>1507.5</v>
      </c>
      <c r="J126" s="94"/>
    </row>
    <row r="127" spans="1:10" ht="36">
      <c r="A127" s="6">
        <v>82</v>
      </c>
      <c r="B127" s="6">
        <v>150</v>
      </c>
      <c r="C127" s="6" t="s">
        <v>5</v>
      </c>
      <c r="D127" s="12" t="s">
        <v>56</v>
      </c>
      <c r="E127" s="52"/>
      <c r="F127" s="51">
        <v>18</v>
      </c>
      <c r="G127" s="36">
        <f t="shared" si="5"/>
        <v>2700</v>
      </c>
      <c r="J127" s="94"/>
    </row>
    <row r="128" spans="1:10" ht="48">
      <c r="A128" s="6">
        <v>83</v>
      </c>
      <c r="B128" s="6">
        <v>100</v>
      </c>
      <c r="C128" s="6" t="s">
        <v>5</v>
      </c>
      <c r="D128" s="12" t="s">
        <v>57</v>
      </c>
      <c r="E128" s="52"/>
      <c r="F128" s="51">
        <v>10.47</v>
      </c>
      <c r="G128" s="36">
        <f t="shared" si="5"/>
        <v>1047</v>
      </c>
      <c r="J128" s="94"/>
    </row>
    <row r="129" spans="1:9" ht="48">
      <c r="A129" s="6">
        <v>84</v>
      </c>
      <c r="B129" s="6">
        <v>30</v>
      </c>
      <c r="C129" s="6" t="s">
        <v>5</v>
      </c>
      <c r="D129" s="12" t="s">
        <v>58</v>
      </c>
      <c r="E129" s="52"/>
      <c r="F129" s="51">
        <v>13</v>
      </c>
      <c r="G129" s="36">
        <f t="shared" si="5"/>
        <v>390</v>
      </c>
    </row>
    <row r="130" spans="1:9" ht="48">
      <c r="A130" s="6">
        <v>85</v>
      </c>
      <c r="B130" s="6">
        <v>50</v>
      </c>
      <c r="C130" s="6" t="s">
        <v>5</v>
      </c>
      <c r="D130" s="12" t="s">
        <v>59</v>
      </c>
      <c r="E130" s="52"/>
      <c r="F130" s="51">
        <v>4.74</v>
      </c>
      <c r="G130" s="36">
        <f t="shared" si="5"/>
        <v>237</v>
      </c>
    </row>
    <row r="131" spans="1:9" ht="61.5">
      <c r="A131" s="6">
        <v>87</v>
      </c>
      <c r="B131" s="6">
        <v>150</v>
      </c>
      <c r="C131" s="6" t="s">
        <v>5</v>
      </c>
      <c r="D131" s="12" t="s">
        <v>61</v>
      </c>
      <c r="E131" s="52"/>
      <c r="F131" s="51">
        <v>95</v>
      </c>
      <c r="G131" s="36">
        <f t="shared" si="5"/>
        <v>14250</v>
      </c>
    </row>
    <row r="132" spans="1:9" ht="72">
      <c r="A132" s="6">
        <v>88</v>
      </c>
      <c r="B132" s="6">
        <v>100</v>
      </c>
      <c r="C132" s="6" t="s">
        <v>5</v>
      </c>
      <c r="D132" s="12" t="s">
        <v>62</v>
      </c>
      <c r="E132" s="52"/>
      <c r="F132" s="51">
        <v>95</v>
      </c>
      <c r="G132" s="36">
        <f t="shared" si="5"/>
        <v>9500</v>
      </c>
    </row>
    <row r="133" spans="1:9" ht="60">
      <c r="A133" s="6">
        <v>101</v>
      </c>
      <c r="B133" s="6">
        <v>30</v>
      </c>
      <c r="C133" s="6" t="s">
        <v>5</v>
      </c>
      <c r="D133" s="12" t="s">
        <v>69</v>
      </c>
      <c r="E133" s="52"/>
      <c r="F133" s="51">
        <v>26.79</v>
      </c>
      <c r="G133" s="36">
        <f t="shared" si="5"/>
        <v>803.69999999999993</v>
      </c>
    </row>
    <row r="134" spans="1:9" ht="48">
      <c r="A134" s="6">
        <v>104</v>
      </c>
      <c r="B134" s="6">
        <v>300</v>
      </c>
      <c r="C134" s="6" t="s">
        <v>5</v>
      </c>
      <c r="D134" s="12" t="s">
        <v>70</v>
      </c>
      <c r="E134" s="52"/>
      <c r="F134" s="51">
        <v>16.899999999999999</v>
      </c>
      <c r="G134" s="36">
        <f t="shared" si="5"/>
        <v>5070</v>
      </c>
    </row>
    <row r="135" spans="1:9" ht="48">
      <c r="A135" s="6">
        <v>105</v>
      </c>
      <c r="B135" s="6">
        <v>200</v>
      </c>
      <c r="C135" s="6" t="s">
        <v>5</v>
      </c>
      <c r="D135" s="12" t="s">
        <v>71</v>
      </c>
      <c r="E135" s="52"/>
      <c r="F135" s="51">
        <v>18.05</v>
      </c>
      <c r="G135" s="36">
        <f t="shared" si="5"/>
        <v>3610</v>
      </c>
    </row>
    <row r="136" spans="1:9">
      <c r="E136" s="53"/>
      <c r="F136" s="53"/>
    </row>
    <row r="137" spans="1:9">
      <c r="A137" s="2"/>
      <c r="B137" s="2"/>
      <c r="C137" s="2"/>
      <c r="D137" s="86" t="s">
        <v>79</v>
      </c>
      <c r="E137" s="87"/>
      <c r="F137" s="87"/>
      <c r="G137" s="49" t="s">
        <v>124</v>
      </c>
    </row>
    <row r="138" spans="1:9" ht="24">
      <c r="A138" s="16">
        <v>7</v>
      </c>
      <c r="B138" s="6">
        <v>20</v>
      </c>
      <c r="C138" s="6" t="s">
        <v>80</v>
      </c>
      <c r="D138" s="7" t="s">
        <v>86</v>
      </c>
      <c r="E138" s="54" t="s">
        <v>7</v>
      </c>
      <c r="F138" s="51">
        <v>129.47</v>
      </c>
      <c r="G138" s="36">
        <f t="shared" ref="G138:G144" si="6">B138*F138</f>
        <v>2589.4</v>
      </c>
      <c r="I138" s="37"/>
    </row>
    <row r="139" spans="1:9">
      <c r="A139" s="16">
        <v>11</v>
      </c>
      <c r="B139" s="16">
        <v>3</v>
      </c>
      <c r="C139" s="6" t="s">
        <v>80</v>
      </c>
      <c r="D139" s="22" t="s">
        <v>90</v>
      </c>
      <c r="E139" s="54" t="s">
        <v>7</v>
      </c>
      <c r="F139" s="51">
        <v>259.52999999999997</v>
      </c>
      <c r="G139" s="36">
        <f t="shared" si="6"/>
        <v>778.58999999999992</v>
      </c>
      <c r="I139" s="37"/>
    </row>
    <row r="140" spans="1:9" ht="24">
      <c r="A140" s="16">
        <v>18</v>
      </c>
      <c r="B140" s="16">
        <v>30</v>
      </c>
      <c r="C140" s="6" t="s">
        <v>80</v>
      </c>
      <c r="D140" s="10" t="s">
        <v>96</v>
      </c>
      <c r="E140" s="54" t="s">
        <v>7</v>
      </c>
      <c r="F140" s="51">
        <v>46</v>
      </c>
      <c r="G140" s="36">
        <f t="shared" si="6"/>
        <v>1380</v>
      </c>
      <c r="I140" s="37"/>
    </row>
    <row r="141" spans="1:9" ht="24">
      <c r="A141" s="16">
        <v>23</v>
      </c>
      <c r="B141" s="6">
        <v>10</v>
      </c>
      <c r="C141" s="6" t="s">
        <v>80</v>
      </c>
      <c r="D141" s="10" t="s">
        <v>101</v>
      </c>
      <c r="E141" s="54" t="s">
        <v>7</v>
      </c>
      <c r="F141" s="51">
        <v>25.5</v>
      </c>
      <c r="G141" s="36">
        <f t="shared" si="6"/>
        <v>255</v>
      </c>
    </row>
    <row r="142" spans="1:9">
      <c r="A142" s="16">
        <v>24</v>
      </c>
      <c r="B142" s="16">
        <v>15</v>
      </c>
      <c r="C142" s="6" t="s">
        <v>80</v>
      </c>
      <c r="D142" s="9" t="s">
        <v>102</v>
      </c>
      <c r="E142" s="54" t="s">
        <v>7</v>
      </c>
      <c r="F142" s="51">
        <v>147.12</v>
      </c>
      <c r="G142" s="36">
        <f t="shared" si="6"/>
        <v>2206.8000000000002</v>
      </c>
    </row>
    <row r="143" spans="1:9">
      <c r="A143" s="16">
        <v>25</v>
      </c>
      <c r="B143" s="16">
        <v>15</v>
      </c>
      <c r="C143" s="6" t="s">
        <v>80</v>
      </c>
      <c r="D143" s="9" t="s">
        <v>103</v>
      </c>
      <c r="E143" s="54" t="s">
        <v>7</v>
      </c>
      <c r="F143" s="51">
        <v>7.5</v>
      </c>
      <c r="G143" s="36">
        <f t="shared" si="6"/>
        <v>112.5</v>
      </c>
    </row>
    <row r="144" spans="1:9">
      <c r="A144" s="16">
        <v>41</v>
      </c>
      <c r="B144" s="6">
        <v>2</v>
      </c>
      <c r="C144" s="6" t="s">
        <v>122</v>
      </c>
      <c r="D144" s="84" t="s">
        <v>120</v>
      </c>
      <c r="E144" s="85"/>
      <c r="F144" s="51">
        <v>52.5</v>
      </c>
      <c r="G144" s="36">
        <f t="shared" si="6"/>
        <v>105</v>
      </c>
    </row>
    <row r="145" spans="1:7">
      <c r="A145" s="55" t="s">
        <v>133</v>
      </c>
      <c r="B145" s="56"/>
      <c r="C145" s="56"/>
      <c r="D145" s="56"/>
      <c r="E145" s="56"/>
      <c r="F145" s="66"/>
      <c r="G145" s="57">
        <f>SUM(G123:G144)</f>
        <v>46902.49</v>
      </c>
    </row>
    <row r="146" spans="1:7">
      <c r="A146" s="20" t="s">
        <v>135</v>
      </c>
      <c r="B146" s="20"/>
      <c r="C146" s="20"/>
      <c r="D146" s="20"/>
      <c r="E146" s="20"/>
      <c r="F146" s="20"/>
      <c r="G146" s="38">
        <f>53149.35+9426+56885+46902.49</f>
        <v>166362.84</v>
      </c>
    </row>
    <row r="147" spans="1:7">
      <c r="A147" s="20" t="s">
        <v>137</v>
      </c>
      <c r="G147" s="37"/>
    </row>
    <row r="148" spans="1:7">
      <c r="A148" s="20" t="s">
        <v>141</v>
      </c>
    </row>
    <row r="151" spans="1:7" ht="31.5" customHeight="1"/>
    <row r="152" spans="1:7">
      <c r="F152" s="94"/>
      <c r="G152" s="94"/>
    </row>
    <row r="153" spans="1:7">
      <c r="F153" s="94"/>
      <c r="G153" s="94"/>
    </row>
    <row r="154" spans="1:7">
      <c r="F154" s="94"/>
      <c r="G154" s="94"/>
    </row>
    <row r="155" spans="1:7">
      <c r="F155" s="94"/>
      <c r="G155" s="94"/>
    </row>
    <row r="156" spans="1:7">
      <c r="F156" s="94"/>
      <c r="G156" s="94"/>
    </row>
    <row r="157" spans="1:7">
      <c r="F157" s="94"/>
      <c r="G157" s="94"/>
    </row>
    <row r="158" spans="1:7">
      <c r="F158" s="94"/>
      <c r="G158" s="94"/>
    </row>
    <row r="159" spans="1:7">
      <c r="G159" s="37"/>
    </row>
    <row r="160" spans="1:7">
      <c r="G160" s="37"/>
    </row>
    <row r="161" spans="7:7">
      <c r="G161" s="37"/>
    </row>
    <row r="162" spans="7:7">
      <c r="G162" s="37"/>
    </row>
    <row r="163" spans="7:7">
      <c r="G163" s="37"/>
    </row>
    <row r="164" spans="7:7">
      <c r="G164" s="37"/>
    </row>
    <row r="165" spans="7:7">
      <c r="G165" s="37"/>
    </row>
    <row r="166" spans="7:7">
      <c r="G166" s="37"/>
    </row>
    <row r="167" spans="7:7">
      <c r="G167" s="37"/>
    </row>
    <row r="168" spans="7:7">
      <c r="G168" s="37"/>
    </row>
    <row r="169" spans="7:7">
      <c r="G169" s="37"/>
    </row>
    <row r="170" spans="7:7">
      <c r="G170" s="37"/>
    </row>
    <row r="171" spans="7:7">
      <c r="G171" s="37"/>
    </row>
    <row r="172" spans="7:7">
      <c r="G172" s="37"/>
    </row>
    <row r="173" spans="7:7">
      <c r="G173" s="37"/>
    </row>
    <row r="174" spans="7:7">
      <c r="G174" s="37"/>
    </row>
    <row r="175" spans="7:7">
      <c r="G175" s="37"/>
    </row>
    <row r="176" spans="7:7">
      <c r="G176" s="37"/>
    </row>
    <row r="177" spans="7:7">
      <c r="G177" s="37"/>
    </row>
    <row r="178" spans="7:7">
      <c r="G178" s="37"/>
    </row>
    <row r="179" spans="7:7">
      <c r="G179" s="37"/>
    </row>
    <row r="180" spans="7:7">
      <c r="G180" s="37"/>
    </row>
    <row r="181" spans="7:7">
      <c r="G181" s="37"/>
    </row>
    <row r="182" spans="7:7">
      <c r="G182" s="37"/>
    </row>
    <row r="183" spans="7:7">
      <c r="G183" s="37"/>
    </row>
    <row r="184" spans="7:7">
      <c r="G184" s="37"/>
    </row>
    <row r="185" spans="7:7">
      <c r="G185" s="37"/>
    </row>
    <row r="186" spans="7:7">
      <c r="G186" s="37"/>
    </row>
    <row r="187" spans="7:7">
      <c r="G187" s="37"/>
    </row>
    <row r="188" spans="7:7">
      <c r="G188" s="37"/>
    </row>
    <row r="189" spans="7:7">
      <c r="G189" s="37"/>
    </row>
    <row r="190" spans="7:7">
      <c r="G190" s="37"/>
    </row>
    <row r="191" spans="7:7">
      <c r="G191" s="37"/>
    </row>
    <row r="192" spans="7:7">
      <c r="G192" s="37"/>
    </row>
    <row r="193" spans="7:7">
      <c r="G193" s="37"/>
    </row>
    <row r="194" spans="7:7">
      <c r="G194" s="37"/>
    </row>
    <row r="195" spans="7:7">
      <c r="G195" s="37"/>
    </row>
    <row r="196" spans="7:7">
      <c r="G196" s="37"/>
    </row>
    <row r="197" spans="7:7">
      <c r="G197" s="37"/>
    </row>
    <row r="198" spans="7:7">
      <c r="G198" s="37"/>
    </row>
    <row r="199" spans="7:7">
      <c r="G199" s="37"/>
    </row>
    <row r="200" spans="7:7">
      <c r="G200" s="37"/>
    </row>
    <row r="201" spans="7:7">
      <c r="G201" s="37"/>
    </row>
    <row r="202" spans="7:7">
      <c r="G202" s="37"/>
    </row>
    <row r="203" spans="7:7">
      <c r="G203" s="37"/>
    </row>
    <row r="204" spans="7:7">
      <c r="G204" s="37"/>
    </row>
    <row r="205" spans="7:7">
      <c r="G205" s="37"/>
    </row>
    <row r="206" spans="7:7">
      <c r="G206" s="37"/>
    </row>
    <row r="207" spans="7:7">
      <c r="G207" s="37"/>
    </row>
    <row r="208" spans="7:7">
      <c r="G208" s="37"/>
    </row>
    <row r="209" spans="7:7">
      <c r="G209" s="37"/>
    </row>
    <row r="210" spans="7:7">
      <c r="G210" s="37"/>
    </row>
    <row r="211" spans="7:7">
      <c r="G211" s="37"/>
    </row>
    <row r="212" spans="7:7">
      <c r="G212" s="37"/>
    </row>
    <row r="213" spans="7:7">
      <c r="G213" s="37"/>
    </row>
    <row r="214" spans="7:7">
      <c r="G214" s="37"/>
    </row>
    <row r="215" spans="7:7">
      <c r="G215" s="37"/>
    </row>
    <row r="216" spans="7:7">
      <c r="G216" s="37"/>
    </row>
    <row r="217" spans="7:7">
      <c r="G217" s="37"/>
    </row>
    <row r="218" spans="7:7">
      <c r="G218" s="37"/>
    </row>
    <row r="219" spans="7:7">
      <c r="G219" s="37"/>
    </row>
    <row r="220" spans="7:7">
      <c r="G220" s="37"/>
    </row>
    <row r="221" spans="7:7">
      <c r="G221" s="37"/>
    </row>
    <row r="222" spans="7:7">
      <c r="G222" s="37"/>
    </row>
    <row r="223" spans="7:7">
      <c r="G223" s="37"/>
    </row>
    <row r="224" spans="7:7">
      <c r="G224" s="37"/>
    </row>
    <row r="225" spans="7:7">
      <c r="G225" s="37"/>
    </row>
    <row r="226" spans="7:7">
      <c r="G226" s="37"/>
    </row>
    <row r="227" spans="7:7">
      <c r="G227" s="37"/>
    </row>
    <row r="228" spans="7:7">
      <c r="G228" s="37"/>
    </row>
    <row r="229" spans="7:7">
      <c r="G229" s="37"/>
    </row>
    <row r="230" spans="7:7">
      <c r="G230" s="37"/>
    </row>
    <row r="231" spans="7:7">
      <c r="G231" s="37"/>
    </row>
    <row r="232" spans="7:7">
      <c r="G232" s="37"/>
    </row>
    <row r="233" spans="7:7">
      <c r="G233" s="37"/>
    </row>
    <row r="234" spans="7:7">
      <c r="G234" s="37"/>
    </row>
    <row r="235" spans="7:7">
      <c r="G235" s="37"/>
    </row>
    <row r="236" spans="7:7">
      <c r="G236" s="37"/>
    </row>
    <row r="237" spans="7:7">
      <c r="G237" s="37"/>
    </row>
    <row r="238" spans="7:7">
      <c r="G238" s="37"/>
    </row>
    <row r="239" spans="7:7">
      <c r="G239" s="37"/>
    </row>
    <row r="240" spans="7:7">
      <c r="G240" s="37"/>
    </row>
    <row r="241" spans="7:7">
      <c r="G241" s="37"/>
    </row>
    <row r="242" spans="7:7">
      <c r="G242" s="37"/>
    </row>
    <row r="243" spans="7:7">
      <c r="G243" s="37"/>
    </row>
    <row r="244" spans="7:7">
      <c r="G244" s="37"/>
    </row>
    <row r="245" spans="7:7">
      <c r="G245" s="37"/>
    </row>
    <row r="246" spans="7:7">
      <c r="G246" s="37"/>
    </row>
    <row r="247" spans="7:7">
      <c r="G247" s="37"/>
    </row>
    <row r="248" spans="7:7">
      <c r="G248" s="37"/>
    </row>
    <row r="249" spans="7:7">
      <c r="G249" s="37"/>
    </row>
    <row r="250" spans="7:7">
      <c r="G250" s="37"/>
    </row>
    <row r="251" spans="7:7">
      <c r="G251" s="37"/>
    </row>
    <row r="252" spans="7:7">
      <c r="G252" s="37"/>
    </row>
    <row r="253" spans="7:7">
      <c r="G253" s="37"/>
    </row>
    <row r="254" spans="7:7">
      <c r="G254" s="37"/>
    </row>
    <row r="255" spans="7:7">
      <c r="G255" s="37"/>
    </row>
  </sheetData>
  <mergeCells count="1">
    <mergeCell ref="H120:I1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</dc:creator>
  <cp:lastModifiedBy>georgia.daphne</cp:lastModifiedBy>
  <cp:lastPrinted>2012-03-13T12:09:06Z</cp:lastPrinted>
  <dcterms:created xsi:type="dcterms:W3CDTF">2011-11-10T01:00:27Z</dcterms:created>
  <dcterms:modified xsi:type="dcterms:W3CDTF">2012-03-13T12:09:36Z</dcterms:modified>
</cp:coreProperties>
</file>