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ramos\Documents\PlanoSetorial\Pedido de Parcerias em 2020\"/>
    </mc:Choice>
  </mc:AlternateContent>
  <xr:revisionPtr revIDLastSave="0" documentId="13_ncr:1_{A6A440AA-E5DA-461D-B438-B2E9DCE8BBF8}" xr6:coauthVersionLast="46" xr6:coauthVersionMax="46" xr10:uidLastSave="{00000000-0000-0000-0000-000000000000}"/>
  <bookViews>
    <workbookView xWindow="-120" yWindow="-120" windowWidth="21840" windowHeight="11940" xr2:uid="{00000000-000D-0000-FFFF-FFFF00000000}"/>
  </bookViews>
  <sheets>
    <sheet name="PS 2021" sheetId="9" r:id="rId1"/>
  </sheets>
  <definedNames>
    <definedName name="_xlnm.Print_Titles" localSheetId="0">'PS 2021'!$14:$15</definedName>
  </definedNames>
  <calcPr calcId="191029"/>
</workbook>
</file>

<file path=xl/calcChain.xml><?xml version="1.0" encoding="utf-8"?>
<calcChain xmlns="http://schemas.openxmlformats.org/spreadsheetml/2006/main">
  <c r="M39" i="9" l="1"/>
  <c r="M90" i="9"/>
  <c r="N89" i="9"/>
  <c r="M88" i="9"/>
  <c r="N86" i="9" l="1"/>
  <c r="N85" i="9"/>
  <c r="N84" i="9"/>
  <c r="N83" i="9" l="1"/>
  <c r="N87" i="9" l="1"/>
  <c r="M31" i="9" l="1"/>
  <c r="M40" i="9" l="1"/>
  <c r="M38" i="9"/>
  <c r="N75" i="9" l="1"/>
  <c r="M72" i="9"/>
  <c r="M69" i="9"/>
  <c r="M68" i="9"/>
  <c r="M66" i="9"/>
  <c r="M64" i="9"/>
  <c r="M16" i="9" l="1"/>
  <c r="M18" i="9"/>
  <c r="M20" i="9"/>
  <c r="M22" i="9"/>
  <c r="M23" i="9"/>
  <c r="M24" i="9"/>
  <c r="M26" i="9"/>
  <c r="M28" i="9"/>
  <c r="M29" i="9"/>
  <c r="M30" i="9"/>
  <c r="M32" i="9"/>
  <c r="M33" i="9"/>
  <c r="M35" i="9"/>
  <c r="M37" i="9" l="1"/>
  <c r="N82" i="9" l="1"/>
  <c r="M78" i="9"/>
  <c r="M80" i="9" l="1"/>
  <c r="K81" i="9" l="1"/>
  <c r="M81" i="9" s="1"/>
  <c r="M79" i="9" l="1"/>
  <c r="M65" i="9" l="1"/>
  <c r="N74" i="9" l="1"/>
  <c r="N70" i="9"/>
  <c r="M67" i="9"/>
  <c r="M6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marcialopes</author>
  </authors>
  <commentList>
    <comment ref="A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Área administrativa à qual sua unidade é subordinada(Presidência, Vice-Presidência, 1ª, 2ª  3ª Secretaria e outros)
</t>
        </r>
      </text>
    </comment>
    <comment ref="K1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data de entrega do levantamento.
</t>
        </r>
      </text>
    </comment>
    <comment ref="A1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nome de sua Diretoria, Divisão, Coordenadoria e/ou outros
</t>
        </r>
      </text>
    </comment>
    <comment ref="H1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nome completo da  chefia da unidade.
Nome do completo do chefe do setor.
</t>
        </r>
      </text>
    </comment>
    <comment ref="A1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Servidor indicado para participar de todas as etapas do plano setorial.
</t>
        </r>
      </text>
    </comment>
    <comment ref="H1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servidor indicado para participar de todas as etapas do plano setorial, como substituto ao titular indicado.
</t>
        </r>
      </text>
    </comment>
    <comment ref="A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número de ordem da meta</t>
        </r>
      </text>
    </comment>
    <comment ref="B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Prioridade: define-se com número 1 "a mais importante", a 5 a "menos importante" e os demais números inteiros do intervalo(2,3 e 4),
 as classificadas entre os extremos da escala.
A ser definida na segunda etapa do levantamento.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Meta: situação definida, anualmente, para ser atingida durante o ano de execução do planejamento.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número de ordem da ação.
</t>
        </r>
      </text>
    </comment>
    <comment ref="E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Ação: conjunto de iniciativas a serem implementadas visando à concretização de determinada meta.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Alinhamento Estratégico: define-se com o nome do projeto estratégico para o qual a ação gera resultados. 
Ex.: PE02
Podem existir ações sem Alinhamento Estratégico.</t>
        </r>
      </text>
    </comment>
    <comment ref="H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Prioridade: define-se com número 1 "a mais importante" (se existe Alinhamento Estratégico ou é rotina necessária), a 5 a "menos importante" e os demais números inteiros do intervalo(2,3 e 4),
 as classificadas entre os extremos da escala.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Despesa:gasto(estimado em reais)  a ser realizado com a execução de ação prevista no plano setorial.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numero de ordem da despesa.
</t>
        </r>
      </text>
    </comment>
    <comment ref="J1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descrição da despesa ou indicação da parceira necessária.
</t>
        </r>
      </text>
    </comment>
    <comment ref="K15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valor unitário da despesa
( a ser indicado na 2ª etapa do levantamento).
</t>
        </r>
      </text>
    </comment>
    <comment ref="L1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quantidade de itens da despesa
</t>
        </r>
      </text>
    </comment>
    <comment ref="M1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Despesas  correntes:
gastos a serem realizados com a manutenção de equipamentos ou com o funcionamento da CLDF.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Despesas de capital :</t>
        </r>
        <r>
          <rPr>
            <sz val="9"/>
            <color indexed="81"/>
            <rFont val="Tahoma"/>
            <family val="2"/>
          </rPr>
          <t xml:space="preserve">
gasto a ser realizado para adquirir ou constituir bens de capital a serem integrados ao patrimônio da CLDF</t>
        </r>
      </text>
    </comment>
  </commentList>
</comments>
</file>

<file path=xl/sharedStrings.xml><?xml version="1.0" encoding="utf-8"?>
<sst xmlns="http://schemas.openxmlformats.org/spreadsheetml/2006/main" count="310" uniqueCount="174">
  <si>
    <t>GESTÃO DE PLANEJAMENTO INTEGRADO - GPI</t>
  </si>
  <si>
    <t>[01]  Área administrativa responsável:</t>
  </si>
  <si>
    <t>[03] Nome da Unidade:</t>
  </si>
  <si>
    <r>
      <t xml:space="preserve">[07] </t>
    </r>
    <r>
      <rPr>
        <b/>
        <sz val="12"/>
        <rFont val="Tahoma"/>
        <family val="2"/>
      </rPr>
      <t xml:space="preserve">       Nº Meta</t>
    </r>
  </si>
  <si>
    <r>
      <t xml:space="preserve">[08] </t>
    </r>
    <r>
      <rPr>
        <b/>
        <sz val="10"/>
        <rFont val="Tahoma"/>
        <family val="2"/>
      </rPr>
      <t xml:space="preserve">                                                                   </t>
    </r>
    <r>
      <rPr>
        <b/>
        <sz val="12"/>
        <rFont val="Tahoma"/>
        <family val="2"/>
      </rPr>
      <t xml:space="preserve"> Prioridade da meta</t>
    </r>
  </si>
  <si>
    <r>
      <t xml:space="preserve">[8]  </t>
    </r>
    <r>
      <rPr>
        <b/>
        <sz val="10"/>
        <rFont val="Tahoma"/>
        <family val="2"/>
      </rPr>
      <t xml:space="preserve">     </t>
    </r>
    <r>
      <rPr>
        <b/>
        <sz val="12"/>
        <rFont val="Tahoma"/>
        <family val="2"/>
      </rPr>
      <t xml:space="preserve"> META</t>
    </r>
  </si>
  <si>
    <r>
      <t>[9]</t>
    </r>
    <r>
      <rPr>
        <b/>
        <sz val="11"/>
        <rFont val="Tahoma"/>
        <family val="2"/>
      </rPr>
      <t xml:space="preserve">        </t>
    </r>
    <r>
      <rPr>
        <b/>
        <sz val="12"/>
        <rFont val="Tahoma"/>
        <family val="2"/>
      </rPr>
      <t>Nº Ação</t>
    </r>
  </si>
  <si>
    <r>
      <t>[10]</t>
    </r>
    <r>
      <rPr>
        <b/>
        <sz val="11"/>
        <rFont val="Tahoma"/>
        <family val="2"/>
      </rPr>
      <t xml:space="preserve"> </t>
    </r>
    <r>
      <rPr>
        <b/>
        <sz val="12"/>
        <rFont val="Tahoma"/>
        <family val="2"/>
      </rPr>
      <t xml:space="preserve">AÇÃO </t>
    </r>
    <r>
      <rPr>
        <b/>
        <sz val="11"/>
        <rFont val="Tahoma"/>
        <family val="2"/>
      </rPr>
      <t xml:space="preserve">                                                            </t>
    </r>
  </si>
  <si>
    <t>DESPESAS  R$ (valores estimados)</t>
  </si>
  <si>
    <t>LEVANTAMENTO DOS PLANOS SETORIAIS - 1ª ETAPA</t>
  </si>
  <si>
    <t>Vice-Presidência</t>
  </si>
  <si>
    <t>Coordenadoria de Modernização e Informática</t>
  </si>
  <si>
    <t>[05] Agente de planejamento titular (nome e matr.): Ana Clélia Milhomem Ramos (16.746)</t>
  </si>
  <si>
    <t xml:space="preserve">Novas tecnologias de TI disponibilizadas </t>
  </si>
  <si>
    <t>Adquirir e atualizar equipamentos de TI</t>
  </si>
  <si>
    <t>Gestão em TI implementada</t>
  </si>
  <si>
    <t>Estabelecer parceria com ELEGIS para capacitação de servidores de boas práticas de TI</t>
  </si>
  <si>
    <t>Parceria com  ELEGIS</t>
  </si>
  <si>
    <t>Quadro de servidores provido e ampliado</t>
  </si>
  <si>
    <t>Parceria com GMD, DRH e DDRH</t>
  </si>
  <si>
    <t>Aquisição de Software diversos</t>
  </si>
  <si>
    <t>Sistemas de Informação disponibilizados e aprimorados</t>
  </si>
  <si>
    <t>Aquisição de software e serviços</t>
  </si>
  <si>
    <t>Manutenção e suporte</t>
  </si>
  <si>
    <t>Parceria com DMP</t>
  </si>
  <si>
    <t>Parceria com FASCAL</t>
  </si>
  <si>
    <t>Manter serviços no Portal Internet, Intranet e Extranet e aprimorar os serviços existentes, com acessiblidade</t>
  </si>
  <si>
    <t>Parceria com CCS e GMD</t>
  </si>
  <si>
    <t>Disponibilizar novos sistemas e aperfeiçoar sistemas existentes</t>
  </si>
  <si>
    <t>Disponibilizar sistema para gestão de recursos humanos</t>
  </si>
  <si>
    <t>Parceria com DRH</t>
  </si>
  <si>
    <t>Informatizar procedimento de votação</t>
  </si>
  <si>
    <t>Infraestrutura de TI mantida</t>
  </si>
  <si>
    <t>Movimentar equipamentos</t>
  </si>
  <si>
    <t>Infraestrutura de TI reformulada</t>
  </si>
  <si>
    <t>Despesas com serviços de TI, conexão de acesso à Internet</t>
  </si>
  <si>
    <t>Despesas com serviços de TI, suporte técnico especializado, medido em número de horas</t>
  </si>
  <si>
    <t>Contratação de empresa especializada em transporte e remanejamento de equipamentos</t>
  </si>
  <si>
    <t>Parceria com DSG, GMD, DIDL e Elegis</t>
  </si>
  <si>
    <t>Garantir o serviço de acesso à internet</t>
  </si>
  <si>
    <t>Garantir serviço de suporte técnico</t>
  </si>
  <si>
    <t>Suporte e sustentação</t>
  </si>
  <si>
    <t>PE29</t>
  </si>
  <si>
    <t>PE10</t>
  </si>
  <si>
    <t>Disponibilizar sistema para Ouvidoria</t>
  </si>
  <si>
    <t>Parceria com Ouvidoria</t>
  </si>
  <si>
    <r>
      <t xml:space="preserve">CÂMARA LEGISLATIVA DO DISTRITO FEDERAL
</t>
    </r>
    <r>
      <rPr>
        <b/>
        <sz val="10"/>
        <rFont val="Tahoma"/>
        <family val="2"/>
      </rPr>
      <t>PRESIDÊNCIA
Coordenadoria de Planejamento e Elaboração Orçamentária – CPEO
Seção de Apoio ao Planejamento - SAPLA</t>
    </r>
  </si>
  <si>
    <t xml:space="preserve"> </t>
  </si>
  <si>
    <t>Extensão de garantia Microcomputadores</t>
  </si>
  <si>
    <t>Manutenção de impressoras</t>
  </si>
  <si>
    <t>Modelo da Computação na CLDF aperfeiçoado.</t>
  </si>
  <si>
    <t>Expandir o Mapa do Sistema de Informação da CLDF.</t>
  </si>
  <si>
    <t>[04] Responsável pela Unidade: Marcelo Herbert de Lima (22527)</t>
  </si>
  <si>
    <t>[06] Agente de planejamento-substituto  (nome e matr.): Marcelo Dutra Vila Lima (13.105)</t>
  </si>
  <si>
    <t>[11] Ação prevista na legislação? (s/n)</t>
  </si>
  <si>
    <t>Parceria com GP, SELEG, GTS, DAC e COMISSÕES</t>
  </si>
  <si>
    <t>Parceria com GP, SELEG, DTAP</t>
  </si>
  <si>
    <t>Manter sistema para administração de materiais permanentes e de consumo</t>
  </si>
  <si>
    <t xml:space="preserve">Parceria com GMD, DSG, DIDL e ASSEL </t>
  </si>
  <si>
    <t>S</t>
  </si>
  <si>
    <r>
      <t xml:space="preserve">[12] </t>
    </r>
    <r>
      <rPr>
        <b/>
        <sz val="10"/>
        <rFont val="Tahoma"/>
        <family val="2"/>
      </rPr>
      <t xml:space="preserve">                                                                   </t>
    </r>
    <r>
      <rPr>
        <b/>
        <sz val="12"/>
        <rFont val="Tahoma"/>
        <family val="2"/>
      </rPr>
      <t xml:space="preserve"> Alinhamento Estratégico</t>
    </r>
  </si>
  <si>
    <r>
      <t xml:space="preserve">[13] </t>
    </r>
    <r>
      <rPr>
        <b/>
        <sz val="10"/>
        <rFont val="Tahoma"/>
        <family val="2"/>
      </rPr>
      <t xml:space="preserve">                                                                   </t>
    </r>
    <r>
      <rPr>
        <b/>
        <sz val="12"/>
        <rFont val="Tahoma"/>
        <family val="2"/>
      </rPr>
      <t xml:space="preserve"> Prioridade da ação</t>
    </r>
  </si>
  <si>
    <r>
      <t>[14]</t>
    </r>
    <r>
      <rPr>
        <b/>
        <sz val="10"/>
        <rFont val="Tahoma"/>
        <family val="2"/>
      </rPr>
      <t xml:space="preserve"> Nº Item</t>
    </r>
  </si>
  <si>
    <r>
      <t>[15]</t>
    </r>
    <r>
      <rPr>
        <b/>
        <sz val="10"/>
        <rFont val="Tahoma"/>
        <family val="2"/>
      </rPr>
      <t xml:space="preserve"> </t>
    </r>
    <r>
      <rPr>
        <b/>
        <sz val="12"/>
        <rFont val="Tahoma"/>
        <family val="2"/>
      </rPr>
      <t>Descrição da despesa ou indicação da  parceria</t>
    </r>
  </si>
  <si>
    <r>
      <t>[16]</t>
    </r>
    <r>
      <rPr>
        <b/>
        <sz val="12"/>
        <rFont val="Tahoma"/>
        <family val="2"/>
      </rPr>
      <t xml:space="preserve"> Valor unitário</t>
    </r>
  </si>
  <si>
    <r>
      <t>[17]</t>
    </r>
    <r>
      <rPr>
        <b/>
        <sz val="12"/>
        <rFont val="Tahoma"/>
        <family val="2"/>
      </rPr>
      <t xml:space="preserve"> Qtd.</t>
    </r>
  </si>
  <si>
    <r>
      <t xml:space="preserve">[18] </t>
    </r>
    <r>
      <rPr>
        <b/>
        <sz val="12"/>
        <rFont val="Tahoma"/>
        <family val="2"/>
      </rPr>
      <t>Correntes</t>
    </r>
  </si>
  <si>
    <r>
      <rPr>
        <b/>
        <sz val="8"/>
        <rFont val="Tahoma"/>
        <family val="2"/>
      </rPr>
      <t>[19]</t>
    </r>
    <r>
      <rPr>
        <b/>
        <sz val="10"/>
        <rFont val="Tahoma"/>
        <family val="2"/>
      </rPr>
      <t xml:space="preserve"> </t>
    </r>
    <r>
      <rPr>
        <b/>
        <sz val="11"/>
        <rFont val="Tahoma"/>
        <family val="2"/>
      </rPr>
      <t>De Capital</t>
    </r>
  </si>
  <si>
    <t>Modernizar DataCenter</t>
  </si>
  <si>
    <t>Serviço de adaptação do DataCenter</t>
  </si>
  <si>
    <t>Aquisição de solução SMART IT</t>
  </si>
  <si>
    <t>Renovação de licenças de Microsoft</t>
  </si>
  <si>
    <t>N</t>
  </si>
  <si>
    <t>Expandir infraestrutura de rede sem fio</t>
  </si>
  <si>
    <t>Mapear processos</t>
  </si>
  <si>
    <t>Contratação de consultoria especializada</t>
  </si>
  <si>
    <t>Contratação de fábrica de software para BI</t>
  </si>
  <si>
    <t>PE02, PE14, PE15</t>
  </si>
  <si>
    <t>PE3, PE10, PE25</t>
  </si>
  <si>
    <t>Modernizar fiscalização</t>
  </si>
  <si>
    <t>PE1, PE4, PE5, PE7, PE8, PE14</t>
  </si>
  <si>
    <t>Modernização fiscalização</t>
  </si>
  <si>
    <t>Realizar Oficina "Análise Exploratória de Dados Abertos Aplicada ao Poder Legislativo usando Ferramentas Livres"</t>
  </si>
  <si>
    <t xml:space="preserve">
</t>
  </si>
  <si>
    <t>Ampliar a modelagem computacional do Sistema de Informação da CLDF: Algoritmos Abertos.</t>
  </si>
  <si>
    <t>Elaborar estudo sobre Computação, sob a perspectiva de Sistema de Informação.</t>
  </si>
  <si>
    <t>Elaborar estudo sobre Poder Legislativo, sob a perspectiva de Sistema de Informação.</t>
  </si>
  <si>
    <t>PE1, PE14, PE15</t>
  </si>
  <si>
    <t>PE14</t>
  </si>
  <si>
    <t xml:space="preserve">PE1, PE14 </t>
  </si>
  <si>
    <t>Ano de elaboração: 2020</t>
  </si>
  <si>
    <t>Ano de execução: 2021</t>
  </si>
  <si>
    <t>Serviço de TI, medido em pontos de função</t>
  </si>
  <si>
    <t>Assessorar o Comitê de Tecnologia da Informação na atualização do Plano Diretor de Tecnologia da Informação (PDTI) como instrumento para implementação da Estratégia de Sistema de Informação.</t>
  </si>
  <si>
    <t>Explorar aplicação de Ciência de Dados  no contexto do Poder Legislativo com Ferramentas Livres</t>
  </si>
  <si>
    <t>Formar servidores da Area de Sistema de Informacao (ASI) em temas relacionados a Computacao e Poder Legislativo.</t>
  </si>
  <si>
    <t>PE11</t>
  </si>
  <si>
    <t>Parceria com Elegis</t>
  </si>
  <si>
    <t>Manter Gestão Eletrônica de Documentos</t>
  </si>
  <si>
    <t>Renovar licencas de antivirus</t>
  </si>
  <si>
    <t>Renovar licenças Microsoft</t>
  </si>
  <si>
    <t>Contratar servico de sustentacao e operacao de infraestrutura de TI 24x7</t>
  </si>
  <si>
    <t>Renovação de licenças de antivirus</t>
  </si>
  <si>
    <t>Contratacao de servico de sustentacao e operacao de infraestrutura de TI 24x7</t>
  </si>
  <si>
    <t>Modernizar racks da Sala de Distribuicao Geral de Telecomunicacoes</t>
  </si>
  <si>
    <t>Contratar servico de colaboracao e comunicacao corporativa</t>
  </si>
  <si>
    <t>Expandir capacidade de armazenamento</t>
  </si>
  <si>
    <t>Expandir capacidade de processamento</t>
  </si>
  <si>
    <t>Modernizacao dos racks da Sala de Distribuicao Geral de Telecomunicacoes</t>
  </si>
  <si>
    <t>Contratacao de servico de colaboracao e comunicacao corporativa</t>
  </si>
  <si>
    <t>Aquisição de gavetas e discos para armazenamento</t>
  </si>
  <si>
    <t>Aquisicao de equipamentos servidores</t>
  </si>
  <si>
    <t>Aquisição de equipamentos e softwares para rede sem fio</t>
  </si>
  <si>
    <t>Manutencao de software e serviços</t>
  </si>
  <si>
    <t>Parceria com Copol, CDDHCEDP, CFGTC, DOFC</t>
  </si>
  <si>
    <t>Modernizar sistema para gestão e operacao do plano de saúde</t>
  </si>
  <si>
    <t>Assessorar a CLDF na implantação da Estratégia de Sistema de Informação (ESI).</t>
  </si>
  <si>
    <t>Aquisicao de softwares e servicos</t>
  </si>
  <si>
    <t>Manutenção do serviço de Service Desk</t>
  </si>
  <si>
    <t>Prover o quadro de servidores com:  2 Tecnicos Legislativos</t>
  </si>
  <si>
    <t>Disponibilizar sistema de apoio ao processo legislativo (Modernização das reunioes das comissões)</t>
  </si>
  <si>
    <t>Contratar serviço de impressão corporativa</t>
  </si>
  <si>
    <t>Aquisicao de notebooks</t>
  </si>
  <si>
    <t>Expandir proposta para modernização da função institucional de fiscalização  com Aplicação Computacional de Ciência de Dados.</t>
  </si>
  <si>
    <t>Aquisicao de mesa digitalizadora</t>
  </si>
  <si>
    <t>Aquisicao de tablets</t>
  </si>
  <si>
    <t>Aquisicao de lousa digital</t>
  </si>
  <si>
    <t>[02] Data: 21/05/2020</t>
  </si>
  <si>
    <t>Aquisicao de equipamentos RFID</t>
  </si>
  <si>
    <t>Aquisicao software integracao RFID com Aleph</t>
  </si>
  <si>
    <t>PE1, PE6, PE14, PE16, PE27</t>
  </si>
  <si>
    <t>-</t>
  </si>
  <si>
    <t>PE6, PE14, PE16, PE27</t>
  </si>
  <si>
    <t>PE14, PE16, PE19, PE20, PE27</t>
  </si>
  <si>
    <t>Parceria com Cerimonial, CCS e GMD</t>
  </si>
  <si>
    <t>PE1, PE6, PE13, PE14, PE16, PE27</t>
  </si>
  <si>
    <t>PE1, PE6, PE7, PE8, PE14, PE16, PE27</t>
  </si>
  <si>
    <t>PE6, PE8, PE14, PE16, PE27</t>
  </si>
  <si>
    <t>Parceria com FASCAL, CCS e GMD</t>
  </si>
  <si>
    <t>Parceria ASSEL</t>
  </si>
  <si>
    <t>PE14, PE26</t>
  </si>
  <si>
    <t>Parceria SGDA</t>
  </si>
  <si>
    <t>Aquisição de Licença de Software de Business Inteligence</t>
  </si>
  <si>
    <t>Aquisição de licença de Videoconferência</t>
  </si>
  <si>
    <t>Expandir infraestrutura de rede</t>
  </si>
  <si>
    <t>c</t>
  </si>
  <si>
    <t>Construcao do PEI CLDF 2030</t>
  </si>
  <si>
    <t>Contribuir para a definicao dos Objetivos e Indicadores Estrategicos da CLDF</t>
  </si>
  <si>
    <t>Desenvolver os Objetivos e os Indicadores Taticos da propria area, em conjunto com as demais areas da Casa, por meio de processo colaborativo conduzido pelo Comite de Planejamento Estrategico Institucional da CLDF - COPEI</t>
  </si>
  <si>
    <t>Contribuir para o desenvolvimento da Visao, da Missao e dos Valores</t>
  </si>
  <si>
    <t>Participar do Diagnostico Externo e do Diagnostico Interno da CLDF</t>
  </si>
  <si>
    <t>AMD 15/2019</t>
  </si>
  <si>
    <t>Aquisição de VDI /  Desktop</t>
  </si>
  <si>
    <t>Aquisicao de escaneres / Contratacao-Manutencao do servico de Outsourcing de impressao</t>
  </si>
  <si>
    <t>Definir os projetos de Medio e Curto prazos da propria area, por meio de processo conduzido e apoiado pelo COPEI</t>
  </si>
  <si>
    <t>Parceria SAS e SAP</t>
  </si>
  <si>
    <t>PE02, PE14</t>
  </si>
  <si>
    <t>PE14, PE29</t>
  </si>
  <si>
    <t>PE14, PE29, PE31</t>
  </si>
  <si>
    <t>PE06, PE14, PE16, PE27</t>
  </si>
  <si>
    <t>Disponibilizar aplicativo "Agora é Lei"</t>
  </si>
  <si>
    <t>Disponibilizar Portal Internet - Mural do Cidadão Honorário</t>
  </si>
  <si>
    <t>Disponibilizar Portal Internet - Site do Parlamentar - Hotsite</t>
  </si>
  <si>
    <t>Modernizar Agenda de Eventos</t>
  </si>
  <si>
    <t>Modernizar Portal Intranet</t>
  </si>
  <si>
    <t>Disponibilizar Portal Agência de Notícias</t>
  </si>
  <si>
    <t>Modernizar Portal da Transparência</t>
  </si>
  <si>
    <t>Disponibilizar Portal da Transparência FASCAL</t>
  </si>
  <si>
    <t>Disponibilizar Sistema de Protocolo da Assessoria Legislativa</t>
  </si>
  <si>
    <t>Apoiar  técnicamente o Setor de Gestão de Documentos e Arquivos nos serviços de conversão de arquivos de áudio e vídeo.</t>
  </si>
  <si>
    <t>Disponibilizar Sistema de Prontuário Eletrônico com Certidão Eletrônica</t>
  </si>
  <si>
    <t>Disponibilizar aplicativo "Câmara ao Vivo"</t>
  </si>
  <si>
    <t>Adquirir  licenças de Videoconferência</t>
  </si>
  <si>
    <t>Modernizar a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</si>
</sst>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27" x14ac:knownFonts="1">
    <font>
      <sz val="11"/>
      <color theme="1"/>
      <name val="Calibri"/>
      <family val="2"/>
      <scheme val="minor"/>
    </font>
    <font>
      <b/>
      <sz val="12"/>
      <name val="Tahoma"/>
      <family val="2"/>
    </font>
    <font>
      <b/>
      <u/>
      <sz val="12"/>
      <name val="Tahoma"/>
      <family val="2"/>
    </font>
    <font>
      <b/>
      <u/>
      <sz val="14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7"/>
      <name val="Tahoma"/>
      <family val="2"/>
    </font>
    <font>
      <sz val="12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8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ahoma"/>
      <family val="2"/>
    </font>
    <font>
      <sz val="12"/>
      <color rgb="FFFF0000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sz val="28"/>
      <color theme="1"/>
      <name val="Tahoma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28"/>
      <color rgb="FFFF0000"/>
      <name val="Tahoma"/>
      <family val="2"/>
    </font>
    <font>
      <sz val="28"/>
      <name val="Tahoma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14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8" xfId="0" applyFont="1" applyBorder="1" applyAlignment="1" applyProtection="1">
      <alignment horizontal="center"/>
    </xf>
    <xf numFmtId="4" fontId="4" fillId="0" borderId="8" xfId="0" applyNumberFormat="1" applyFont="1" applyBorder="1" applyAlignment="1" applyProtection="1">
      <alignment horizontal="center"/>
    </xf>
    <xf numFmtId="4" fontId="8" fillId="0" borderId="8" xfId="0" applyNumberFormat="1" applyFont="1" applyBorder="1" applyAlignment="1" applyProtection="1">
      <alignment horizontal="center"/>
    </xf>
    <xf numFmtId="14" fontId="1" fillId="0" borderId="2" xfId="0" applyNumberFormat="1" applyFont="1" applyBorder="1" applyAlignment="1" applyProtection="1">
      <protection locked="0"/>
    </xf>
    <xf numFmtId="4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/>
    <xf numFmtId="0" fontId="1" fillId="0" borderId="4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3" fontId="1" fillId="0" borderId="3" xfId="0" applyNumberFormat="1" applyFont="1" applyBorder="1" applyAlignment="1" applyProtection="1">
      <protection locked="0"/>
    </xf>
    <xf numFmtId="3" fontId="1" fillId="0" borderId="0" xfId="0" applyNumberFormat="1" applyFont="1" applyAlignment="1">
      <alignment horizontal="center"/>
    </xf>
    <xf numFmtId="0" fontId="9" fillId="0" borderId="8" xfId="0" applyFont="1" applyBorder="1" applyAlignment="1" applyProtection="1">
      <alignment vertical="center" wrapText="1"/>
      <protection locked="0"/>
    </xf>
    <xf numFmtId="3" fontId="1" fillId="0" borderId="6" xfId="0" applyNumberFormat="1" applyFont="1" applyBorder="1" applyAlignment="1" applyProtection="1">
      <protection locked="0"/>
    </xf>
    <xf numFmtId="0" fontId="4" fillId="0" borderId="8" xfId="0" applyFont="1" applyBorder="1" applyAlignment="1" applyProtection="1">
      <alignment horizontal="center" wrapText="1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43" fontId="9" fillId="0" borderId="11" xfId="2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4" fontId="16" fillId="0" borderId="8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3" fontId="9" fillId="2" borderId="8" xfId="2" applyFont="1" applyFill="1" applyBorder="1" applyAlignment="1" applyProtection="1">
      <alignment horizontal="right" vertical="center" textRotation="135" wrapText="1"/>
      <protection locked="0"/>
    </xf>
    <xf numFmtId="0" fontId="9" fillId="2" borderId="4" xfId="0" applyFont="1" applyFill="1" applyBorder="1" applyAlignment="1" applyProtection="1">
      <alignment horizontal="center" vertical="center" textRotation="255"/>
      <protection locked="0"/>
    </xf>
    <xf numFmtId="4" fontId="17" fillId="0" borderId="8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43" fontId="9" fillId="0" borderId="8" xfId="2" applyFont="1" applyBorder="1" applyAlignment="1">
      <alignment horizontal="righ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0" fontId="1" fillId="0" borderId="12" xfId="0" applyFont="1" applyBorder="1" applyAlignment="1" applyProtection="1">
      <alignment horizontal="center" vertical="center" wrapText="1"/>
      <protection locked="0"/>
    </xf>
    <xf numFmtId="43" fontId="9" fillId="0" borderId="8" xfId="2" applyFont="1" applyBorder="1" applyAlignment="1" applyProtection="1">
      <alignment horizontal="right" vertical="center" wrapText="1"/>
      <protection locked="0"/>
    </xf>
    <xf numFmtId="4" fontId="9" fillId="2" borderId="8" xfId="0" applyNumberFormat="1" applyFont="1" applyFill="1" applyBorder="1" applyAlignment="1" applyProtection="1">
      <alignment horizontal="right" vertical="center" textRotation="135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textRotation="255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4" fontId="16" fillId="0" borderId="8" xfId="0" applyNumberFormat="1" applyFont="1" applyFill="1" applyBorder="1" applyAlignment="1">
      <alignment horizontal="left" vertical="center" wrapText="1"/>
    </xf>
    <xf numFmtId="43" fontId="9" fillId="0" borderId="11" xfId="2" applyFont="1" applyFill="1" applyBorder="1" applyAlignment="1">
      <alignment horizontal="right" vertical="center"/>
    </xf>
    <xf numFmtId="43" fontId="16" fillId="0" borderId="11" xfId="2" applyFont="1" applyFill="1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4" fontId="16" fillId="0" borderId="8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/>
    </xf>
    <xf numFmtId="43" fontId="9" fillId="0" borderId="8" xfId="2" applyFont="1" applyFill="1" applyBorder="1" applyAlignment="1" applyProtection="1">
      <alignment horizontal="right" vertical="center" textRotation="135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/>
    </xf>
    <xf numFmtId="43" fontId="16" fillId="0" borderId="10" xfId="2" applyFont="1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vertical="center" wrapText="1"/>
      <protection locked="0"/>
    </xf>
    <xf numFmtId="4" fontId="16" fillId="0" borderId="10" xfId="0" applyNumberFormat="1" applyFont="1" applyFill="1" applyBorder="1" applyAlignment="1">
      <alignment vertical="center" wrapText="1"/>
    </xf>
    <xf numFmtId="4" fontId="16" fillId="0" borderId="10" xfId="0" applyNumberFormat="1" applyFont="1" applyFill="1" applyBorder="1" applyAlignment="1">
      <alignment vertical="center"/>
    </xf>
    <xf numFmtId="43" fontId="9" fillId="0" borderId="10" xfId="2" applyFont="1" applyFill="1" applyBorder="1" applyAlignment="1">
      <alignment vertical="center"/>
    </xf>
    <xf numFmtId="43" fontId="9" fillId="0" borderId="8" xfId="2" applyFont="1" applyFill="1" applyBorder="1" applyAlignment="1">
      <alignment horizontal="right" vertical="center"/>
    </xf>
    <xf numFmtId="43" fontId="16" fillId="0" borderId="8" xfId="2" applyFont="1" applyFill="1" applyBorder="1" applyAlignment="1">
      <alignment horizontal="right" vertical="center"/>
    </xf>
    <xf numFmtId="0" fontId="9" fillId="0" borderId="10" xfId="0" applyFont="1" applyFill="1" applyBorder="1" applyAlignment="1">
      <alignment vertical="center"/>
    </xf>
    <xf numFmtId="43" fontId="16" fillId="0" borderId="10" xfId="2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/>
    </xf>
    <xf numFmtId="43" fontId="9" fillId="0" borderId="8" xfId="2" applyFont="1" applyFill="1" applyBorder="1" applyAlignment="1">
      <alignment vertical="center"/>
    </xf>
    <xf numFmtId="43" fontId="16" fillId="0" borderId="8" xfId="2" applyFont="1" applyFill="1" applyBorder="1" applyAlignment="1">
      <alignment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43" fontId="9" fillId="2" borderId="11" xfId="2" applyFont="1" applyFill="1" applyBorder="1" applyAlignment="1" applyProtection="1">
      <alignment horizontal="right" vertical="center" textRotation="135" wrapText="1"/>
      <protection locked="0"/>
    </xf>
    <xf numFmtId="43" fontId="0" fillId="0" borderId="0" xfId="0" applyNumberFormat="1"/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19" fillId="3" borderId="15" xfId="0" applyFont="1" applyFill="1" applyBorder="1" applyAlignment="1">
      <alignment horizontal="center" vertical="center" textRotation="255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4" fontId="20" fillId="3" borderId="17" xfId="0" applyNumberFormat="1" applyFont="1" applyFill="1" applyBorder="1" applyAlignment="1">
      <alignment horizontal="right" vertical="center" textRotation="135" wrapText="1"/>
    </xf>
    <xf numFmtId="0" fontId="19" fillId="3" borderId="17" xfId="0" applyFont="1" applyFill="1" applyBorder="1" applyAlignment="1">
      <alignment horizontal="center" vertical="center" wrapText="1"/>
    </xf>
    <xf numFmtId="164" fontId="19" fillId="0" borderId="18" xfId="0" applyNumberFormat="1" applyFont="1" applyBorder="1" applyAlignment="1">
      <alignment horizontal="right" vertical="center"/>
    </xf>
    <xf numFmtId="164" fontId="19" fillId="3" borderId="17" xfId="0" applyNumberFormat="1" applyFont="1" applyFill="1" applyBorder="1" applyAlignment="1">
      <alignment horizontal="right" vertical="center" textRotation="135" wrapText="1"/>
    </xf>
    <xf numFmtId="0" fontId="21" fillId="0" borderId="0" xfId="0" applyFont="1" applyAlignment="1">
      <alignment vertical="center"/>
    </xf>
    <xf numFmtId="0" fontId="21" fillId="0" borderId="20" xfId="0" applyFont="1" applyBorder="1"/>
    <xf numFmtId="0" fontId="21" fillId="0" borderId="0" xfId="0" applyFont="1"/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43" fontId="9" fillId="0" borderId="11" xfId="2" applyFont="1" applyFill="1" applyBorder="1" applyAlignment="1" applyProtection="1">
      <alignment horizontal="right" vertical="center" textRotation="135" wrapText="1"/>
      <protection locked="0"/>
    </xf>
    <xf numFmtId="0" fontId="9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43" fontId="17" fillId="0" borderId="11" xfId="2" applyFont="1" applyBorder="1" applyAlignment="1">
      <alignment horizontal="right" vertical="center"/>
    </xf>
    <xf numFmtId="4" fontId="23" fillId="2" borderId="8" xfId="0" applyNumberFormat="1" applyFont="1" applyFill="1" applyBorder="1" applyAlignment="1" applyProtection="1">
      <alignment horizontal="right" vertical="center" textRotation="135" wrapText="1"/>
      <protection locked="0"/>
    </xf>
    <xf numFmtId="0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43" fontId="17" fillId="2" borderId="8" xfId="2" applyFont="1" applyFill="1" applyBorder="1" applyAlignment="1" applyProtection="1">
      <alignment horizontal="right" vertical="center" textRotation="135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4" fontId="24" fillId="3" borderId="0" xfId="0" applyNumberFormat="1" applyFont="1" applyFill="1" applyBorder="1" applyAlignment="1">
      <alignment horizontal="right" vertical="center" textRotation="135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textRotation="255"/>
      <protection locked="0"/>
    </xf>
    <xf numFmtId="0" fontId="15" fillId="0" borderId="22" xfId="0" applyFont="1" applyBorder="1"/>
    <xf numFmtId="0" fontId="4" fillId="0" borderId="7" xfId="0" applyFont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textRotation="255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textRotation="255"/>
      <protection locked="0"/>
    </xf>
    <xf numFmtId="0" fontId="16" fillId="0" borderId="17" xfId="0" applyFont="1" applyBorder="1" applyAlignment="1">
      <alignment horizontal="left" vertic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/>
    <xf numFmtId="0" fontId="9" fillId="0" borderId="6" xfId="0" applyFont="1" applyBorder="1" applyAlignment="1" applyProtection="1">
      <alignment horizontal="left" vertical="center" wrapText="1"/>
      <protection locked="0"/>
    </xf>
    <xf numFmtId="4" fontId="9" fillId="0" borderId="10" xfId="0" applyNumberFormat="1" applyFont="1" applyBorder="1" applyAlignment="1">
      <alignment horizontal="right" vertical="center"/>
    </xf>
    <xf numFmtId="0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3" fontId="9" fillId="0" borderId="7" xfId="2" applyFont="1" applyBorder="1" applyAlignment="1">
      <alignment horizontal="right" vertical="center"/>
    </xf>
    <xf numFmtId="43" fontId="9" fillId="2" borderId="10" xfId="2" applyFont="1" applyFill="1" applyBorder="1" applyAlignment="1" applyProtection="1">
      <alignment horizontal="right" vertical="center" textRotation="135" wrapText="1"/>
      <protection locked="0"/>
    </xf>
    <xf numFmtId="0" fontId="16" fillId="0" borderId="8" xfId="0" applyFont="1" applyBorder="1" applyAlignment="1">
      <alignment horizontal="center" vertical="top" wrapText="1"/>
    </xf>
    <xf numFmtId="0" fontId="16" fillId="0" borderId="8" xfId="0" applyFont="1" applyBorder="1" applyAlignment="1">
      <alignment vertical="top" wrapText="1"/>
    </xf>
    <xf numFmtId="0" fontId="25" fillId="0" borderId="8" xfId="0" applyFont="1" applyBorder="1" applyAlignment="1">
      <alignment vertical="top" wrapText="1"/>
    </xf>
    <xf numFmtId="0" fontId="25" fillId="4" borderId="8" xfId="0" applyFont="1" applyFill="1" applyBorder="1" applyAlignment="1">
      <alignment vertical="top" wrapText="1"/>
    </xf>
    <xf numFmtId="0" fontId="16" fillId="0" borderId="8" xfId="0" applyFont="1" applyBorder="1" applyAlignment="1">
      <alignment horizontal="right" vertical="top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4" fontId="16" fillId="0" borderId="10" xfId="0" applyNumberFormat="1" applyFont="1" applyFill="1" applyBorder="1" applyAlignment="1">
      <alignment horizontal="right" vertical="center"/>
    </xf>
    <xf numFmtId="43" fontId="16" fillId="0" borderId="7" xfId="2" applyFont="1" applyFill="1" applyBorder="1" applyAlignment="1">
      <alignment horizontal="right" vertical="center"/>
    </xf>
    <xf numFmtId="0" fontId="21" fillId="0" borderId="0" xfId="0" applyFont="1" applyBorder="1"/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4" fontId="20" fillId="3" borderId="14" xfId="0" applyNumberFormat="1" applyFont="1" applyFill="1" applyBorder="1" applyAlignment="1">
      <alignment horizontal="right" vertical="center" textRotation="135" wrapText="1"/>
    </xf>
    <xf numFmtId="0" fontId="19" fillId="3" borderId="14" xfId="0" applyFont="1" applyFill="1" applyBorder="1" applyAlignment="1">
      <alignment horizontal="center" vertical="center" wrapText="1"/>
    </xf>
    <xf numFmtId="164" fontId="19" fillId="0" borderId="19" xfId="0" applyNumberFormat="1" applyFont="1" applyBorder="1" applyAlignment="1">
      <alignment horizontal="right" vertical="center"/>
    </xf>
    <xf numFmtId="164" fontId="19" fillId="3" borderId="14" xfId="0" applyNumberFormat="1" applyFont="1" applyFill="1" applyBorder="1" applyAlignment="1">
      <alignment horizontal="right" vertical="center" textRotation="135" wrapText="1"/>
    </xf>
    <xf numFmtId="0" fontId="0" fillId="0" borderId="8" xfId="0" applyBorder="1" applyAlignment="1">
      <alignment vertical="center"/>
    </xf>
    <xf numFmtId="0" fontId="16" fillId="0" borderId="8" xfId="0" applyFont="1" applyFill="1" applyBorder="1" applyAlignment="1">
      <alignment horizontal="center" vertical="center" wrapText="1"/>
    </xf>
    <xf numFmtId="43" fontId="16" fillId="0" borderId="8" xfId="0" applyNumberFormat="1" applyFont="1" applyBorder="1"/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1563086</xdr:colOff>
      <xdr:row>1</xdr:row>
      <xdr:rowOff>109901</xdr:rowOff>
    </xdr:from>
    <xdr:to>
      <xdr:col>4</xdr:col>
      <xdr:colOff>2092165</xdr:colOff>
      <xdr:row>1</xdr:row>
      <xdr:rowOff>788862</xdr:rowOff>
    </xdr:to>
    <xdr:pic>
      <xdr:nvPicPr>
        <xdr:cNvPr id="3" name="Imagem 2" descr="Descrição: teste papel de carta cldf - preto e branco.wm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167"/>
        <a:stretch>
          <a:fillRect/>
        </a:stretch>
      </xdr:blipFill>
      <xdr:spPr bwMode="auto">
        <a:xfrm>
          <a:off x="5087336" y="919526"/>
          <a:ext cx="529079" cy="67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1807303</xdr:colOff>
      <xdr:row>1</xdr:row>
      <xdr:rowOff>106719</xdr:rowOff>
    </xdr:from>
    <xdr:to>
      <xdr:col>9</xdr:col>
      <xdr:colOff>2317011</xdr:colOff>
      <xdr:row>1</xdr:row>
      <xdr:rowOff>780490</xdr:rowOff>
    </xdr:to>
    <xdr:pic>
      <xdr:nvPicPr>
        <xdr:cNvPr id="4" name="Imagem 3" descr="Descrição: teste papel de carta cldf - preto e branco.wm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34"/>
        <a:stretch>
          <a:fillRect/>
        </a:stretch>
      </xdr:blipFill>
      <xdr:spPr bwMode="auto">
        <a:xfrm>
          <a:off x="11179903" y="916344"/>
          <a:ext cx="509708" cy="67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107"/>
  <sheetViews>
    <sheetView tabSelected="1" topLeftCell="A47" zoomScale="90" zoomScaleNormal="90" workbookViewId="0">
      <selection activeCell="E62" sqref="E62"/>
    </sheetView>
  </sheetViews>
  <sheetFormatPr defaultColWidth="8.85546875" defaultRowHeight="15" x14ac:dyDescent="0.25"/>
  <cols>
    <col min="2" max="2" width="0" hidden="1" customWidth="1"/>
    <col min="3" max="3" width="34.42578125" customWidth="1"/>
    <col min="5" max="5" width="44.42578125" customWidth="1"/>
    <col min="6" max="6" width="11.140625" style="14" customWidth="1"/>
    <col min="7" max="7" width="17" customWidth="1"/>
    <col min="8" max="8" width="13.140625" customWidth="1"/>
    <col min="9" max="9" width="13" customWidth="1"/>
    <col min="10" max="10" width="37.85546875" customWidth="1"/>
    <col min="11" max="11" width="22.140625" customWidth="1"/>
    <col min="12" max="12" width="10.28515625" customWidth="1"/>
    <col min="13" max="13" width="19" customWidth="1"/>
    <col min="14" max="14" width="21" customWidth="1"/>
    <col min="15" max="15" width="15.140625" bestFit="1" customWidth="1"/>
  </cols>
  <sheetData>
    <row r="2" spans="1:14" ht="72" customHeight="1" x14ac:dyDescent="0.25">
      <c r="A2" s="185" t="s">
        <v>46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4" spans="1:14" ht="15.75" x14ac:dyDescent="0.25">
      <c r="A4" s="11"/>
      <c r="B4" s="14"/>
      <c r="C4" s="1"/>
      <c r="D4" s="12"/>
      <c r="E4" s="13"/>
      <c r="F4" s="13"/>
      <c r="G4" s="11"/>
      <c r="H4" s="14"/>
      <c r="I4" s="10"/>
      <c r="J4" s="11"/>
      <c r="K4" s="10"/>
      <c r="L4" s="10"/>
      <c r="M4" s="14"/>
      <c r="N4" s="14"/>
    </row>
    <row r="5" spans="1:14" ht="15.75" x14ac:dyDescent="0.25">
      <c r="A5" s="186" t="s">
        <v>0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4" ht="15.75" x14ac:dyDescent="0.25">
      <c r="A6" s="186" t="s">
        <v>9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ht="15.75" x14ac:dyDescent="0.25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</row>
    <row r="8" spans="1:14" ht="15.75" x14ac:dyDescent="0.25">
      <c r="A8" s="188" t="s">
        <v>91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</row>
    <row r="9" spans="1:14" s="14" customFormat="1" ht="63.95" customHeight="1" x14ac:dyDescent="0.25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</row>
    <row r="10" spans="1:14" ht="18" x14ac:dyDescent="0.25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4"/>
      <c r="N10" s="14"/>
    </row>
    <row r="11" spans="1:14" ht="15.75" x14ac:dyDescent="0.25">
      <c r="A11" s="2" t="s">
        <v>1</v>
      </c>
      <c r="B11" s="3"/>
      <c r="C11" s="3"/>
      <c r="D11" s="180" t="s">
        <v>10</v>
      </c>
      <c r="E11" s="180"/>
      <c r="F11" s="64"/>
      <c r="G11" s="3"/>
      <c r="H11" s="3"/>
      <c r="I11" s="3"/>
      <c r="J11" s="4"/>
      <c r="K11" s="3" t="s">
        <v>127</v>
      </c>
      <c r="L11" s="9"/>
      <c r="M11" s="3"/>
      <c r="N11" s="4"/>
    </row>
    <row r="12" spans="1:14" ht="15.75" x14ac:dyDescent="0.25">
      <c r="A12" s="2" t="s">
        <v>2</v>
      </c>
      <c r="B12" s="3"/>
      <c r="C12" s="3"/>
      <c r="D12" s="180" t="s">
        <v>11</v>
      </c>
      <c r="E12" s="180"/>
      <c r="F12" s="64"/>
      <c r="G12" s="3"/>
      <c r="H12" s="2" t="s">
        <v>52</v>
      </c>
      <c r="I12" s="3"/>
      <c r="J12" s="5"/>
      <c r="K12" s="3"/>
      <c r="L12" s="3"/>
      <c r="M12" s="3"/>
      <c r="N12" s="17"/>
    </row>
    <row r="13" spans="1:14" ht="15.75" x14ac:dyDescent="0.25">
      <c r="A13" s="15" t="s">
        <v>12</v>
      </c>
      <c r="B13" s="16"/>
      <c r="C13" s="16"/>
      <c r="D13" s="16"/>
      <c r="E13" s="16"/>
      <c r="F13" s="66"/>
      <c r="G13" s="18"/>
      <c r="H13" s="15" t="s">
        <v>53</v>
      </c>
      <c r="I13" s="10"/>
      <c r="J13" s="16"/>
      <c r="K13" s="16"/>
      <c r="L13" s="16"/>
      <c r="M13" s="16"/>
      <c r="N13" s="20"/>
    </row>
    <row r="14" spans="1:14" ht="33.75" customHeight="1" x14ac:dyDescent="0.25">
      <c r="A14" s="182" t="s">
        <v>3</v>
      </c>
      <c r="B14" s="182" t="s">
        <v>4</v>
      </c>
      <c r="C14" s="182" t="s">
        <v>5</v>
      </c>
      <c r="D14" s="182" t="s">
        <v>6</v>
      </c>
      <c r="E14" s="182" t="s">
        <v>7</v>
      </c>
      <c r="F14" s="182" t="s">
        <v>54</v>
      </c>
      <c r="G14" s="182" t="s">
        <v>60</v>
      </c>
      <c r="H14" s="182" t="s">
        <v>61</v>
      </c>
      <c r="I14" s="183" t="s">
        <v>8</v>
      </c>
      <c r="J14" s="183"/>
      <c r="K14" s="183"/>
      <c r="L14" s="183"/>
      <c r="M14" s="183"/>
      <c r="N14" s="183"/>
    </row>
    <row r="15" spans="1:14" ht="30.75" x14ac:dyDescent="0.25">
      <c r="A15" s="182"/>
      <c r="B15" s="182"/>
      <c r="C15" s="182"/>
      <c r="D15" s="182"/>
      <c r="E15" s="182"/>
      <c r="F15" s="182"/>
      <c r="G15" s="182"/>
      <c r="H15" s="182"/>
      <c r="I15" s="6" t="s">
        <v>62</v>
      </c>
      <c r="J15" s="21" t="s">
        <v>63</v>
      </c>
      <c r="K15" s="7" t="s">
        <v>64</v>
      </c>
      <c r="L15" s="6" t="s">
        <v>65</v>
      </c>
      <c r="M15" s="7" t="s">
        <v>66</v>
      </c>
      <c r="N15" s="8" t="s">
        <v>67</v>
      </c>
    </row>
    <row r="16" spans="1:14" s="14" customFormat="1" ht="15" customHeight="1" x14ac:dyDescent="0.25">
      <c r="A16" s="168">
        <v>1</v>
      </c>
      <c r="B16" s="33"/>
      <c r="C16" s="166" t="s">
        <v>21</v>
      </c>
      <c r="D16" s="193">
        <v>1</v>
      </c>
      <c r="E16" s="178" t="s">
        <v>120</v>
      </c>
      <c r="F16" s="166" t="s">
        <v>72</v>
      </c>
      <c r="G16" s="166" t="s">
        <v>77</v>
      </c>
      <c r="H16" s="166">
        <v>1</v>
      </c>
      <c r="I16" s="65">
        <v>1</v>
      </c>
      <c r="J16" s="23" t="s">
        <v>22</v>
      </c>
      <c r="K16" s="41">
        <v>120000</v>
      </c>
      <c r="L16" s="25">
        <v>1</v>
      </c>
      <c r="M16" s="36">
        <f t="shared" ref="M16:M18" si="0">K16*L16</f>
        <v>120000</v>
      </c>
      <c r="N16" s="32"/>
    </row>
    <row r="17" spans="1:14" s="14" customFormat="1" ht="30" x14ac:dyDescent="0.25">
      <c r="A17" s="169"/>
      <c r="B17" s="33"/>
      <c r="C17" s="167"/>
      <c r="D17" s="195"/>
      <c r="E17" s="179"/>
      <c r="F17" s="170"/>
      <c r="G17" s="170"/>
      <c r="H17" s="170"/>
      <c r="I17" s="65">
        <v>2</v>
      </c>
      <c r="J17" s="23" t="s">
        <v>55</v>
      </c>
      <c r="K17" s="34"/>
      <c r="L17" s="35"/>
      <c r="M17" s="36"/>
      <c r="N17" s="32"/>
    </row>
    <row r="18" spans="1:14" s="14" customFormat="1" x14ac:dyDescent="0.25">
      <c r="A18" s="169"/>
      <c r="B18" s="33"/>
      <c r="C18" s="167"/>
      <c r="D18" s="201">
        <v>2</v>
      </c>
      <c r="E18" s="203" t="s">
        <v>31</v>
      </c>
      <c r="F18" s="205" t="s">
        <v>72</v>
      </c>
      <c r="G18" s="166" t="s">
        <v>156</v>
      </c>
      <c r="H18" s="205">
        <v>1</v>
      </c>
      <c r="I18" s="65">
        <v>1</v>
      </c>
      <c r="J18" s="23" t="s">
        <v>22</v>
      </c>
      <c r="K18" s="41">
        <v>21840</v>
      </c>
      <c r="L18" s="25">
        <v>12</v>
      </c>
      <c r="M18" s="36">
        <f t="shared" si="0"/>
        <v>262080</v>
      </c>
      <c r="N18" s="32"/>
    </row>
    <row r="19" spans="1:14" s="14" customFormat="1" ht="15.75" x14ac:dyDescent="0.25">
      <c r="A19" s="169"/>
      <c r="B19" s="37"/>
      <c r="C19" s="167"/>
      <c r="D19" s="202"/>
      <c r="E19" s="204"/>
      <c r="F19" s="206"/>
      <c r="G19" s="170"/>
      <c r="H19" s="206"/>
      <c r="I19" s="65">
        <v>2</v>
      </c>
      <c r="J19" s="23" t="s">
        <v>56</v>
      </c>
      <c r="K19" s="39"/>
      <c r="L19" s="38"/>
      <c r="M19" s="36"/>
      <c r="N19" s="39"/>
    </row>
    <row r="20" spans="1:14" s="14" customFormat="1" ht="15" customHeight="1" x14ac:dyDescent="0.25">
      <c r="A20" s="169"/>
      <c r="B20" s="40"/>
      <c r="C20" s="167"/>
      <c r="D20" s="193">
        <v>3</v>
      </c>
      <c r="E20" s="178" t="s">
        <v>57</v>
      </c>
      <c r="F20" s="166" t="s">
        <v>72</v>
      </c>
      <c r="G20" s="166" t="s">
        <v>157</v>
      </c>
      <c r="H20" s="166">
        <v>2</v>
      </c>
      <c r="I20" s="65">
        <v>1</v>
      </c>
      <c r="J20" s="23" t="s">
        <v>23</v>
      </c>
      <c r="K20" s="41">
        <v>5720</v>
      </c>
      <c r="L20" s="25">
        <v>12</v>
      </c>
      <c r="M20" s="36">
        <f>K20*L20</f>
        <v>68640</v>
      </c>
      <c r="N20" s="32"/>
    </row>
    <row r="21" spans="1:14" s="14" customFormat="1" ht="30" customHeight="1" x14ac:dyDescent="0.25">
      <c r="A21" s="169"/>
      <c r="B21" s="40"/>
      <c r="C21" s="167"/>
      <c r="D21" s="195"/>
      <c r="E21" s="179"/>
      <c r="F21" s="170"/>
      <c r="G21" s="170"/>
      <c r="H21" s="170"/>
      <c r="I21" s="65">
        <v>2</v>
      </c>
      <c r="J21" s="22" t="s">
        <v>24</v>
      </c>
      <c r="K21" s="42"/>
      <c r="L21" s="31"/>
      <c r="M21" s="36"/>
      <c r="N21" s="32"/>
    </row>
    <row r="22" spans="1:14" s="14" customFormat="1" ht="15" customHeight="1" x14ac:dyDescent="0.25">
      <c r="A22" s="169"/>
      <c r="B22" s="37"/>
      <c r="C22" s="167"/>
      <c r="D22" s="193">
        <v>4</v>
      </c>
      <c r="E22" s="178" t="s">
        <v>115</v>
      </c>
      <c r="F22" s="166" t="s">
        <v>72</v>
      </c>
      <c r="G22" s="166" t="s">
        <v>88</v>
      </c>
      <c r="H22" s="166">
        <v>2</v>
      </c>
      <c r="I22" s="65">
        <v>1</v>
      </c>
      <c r="J22" s="23" t="s">
        <v>23</v>
      </c>
      <c r="K22" s="41">
        <v>238655</v>
      </c>
      <c r="L22" s="25">
        <v>12</v>
      </c>
      <c r="M22" s="36">
        <f>K22*L22</f>
        <v>2863860</v>
      </c>
      <c r="N22" s="32"/>
    </row>
    <row r="23" spans="1:14" s="14" customFormat="1" x14ac:dyDescent="0.25">
      <c r="A23" s="169"/>
      <c r="B23" s="37"/>
      <c r="C23" s="167"/>
      <c r="D23" s="195"/>
      <c r="E23" s="179"/>
      <c r="F23" s="170"/>
      <c r="G23" s="170"/>
      <c r="H23" s="170"/>
      <c r="I23" s="65">
        <v>2</v>
      </c>
      <c r="J23" s="22" t="s">
        <v>25</v>
      </c>
      <c r="K23" s="42"/>
      <c r="L23" s="31"/>
      <c r="M23" s="36">
        <f>K23*L23</f>
        <v>0</v>
      </c>
      <c r="N23" s="32"/>
    </row>
    <row r="24" spans="1:14" s="14" customFormat="1" ht="45" customHeight="1" x14ac:dyDescent="0.25">
      <c r="A24" s="169"/>
      <c r="B24" s="33"/>
      <c r="C24" s="167"/>
      <c r="D24" s="193">
        <v>5</v>
      </c>
      <c r="E24" s="178" t="s">
        <v>26</v>
      </c>
      <c r="F24" s="166" t="s">
        <v>72</v>
      </c>
      <c r="G24" s="166" t="s">
        <v>157</v>
      </c>
      <c r="H24" s="166">
        <v>2</v>
      </c>
      <c r="I24" s="65">
        <v>1</v>
      </c>
      <c r="J24" s="23" t="s">
        <v>41</v>
      </c>
      <c r="K24" s="24">
        <v>1021970</v>
      </c>
      <c r="L24" s="25">
        <v>1</v>
      </c>
      <c r="M24" s="36">
        <f t="shared" ref="M24:M35" si="1">K24*L24</f>
        <v>1021970</v>
      </c>
      <c r="N24" s="32"/>
    </row>
    <row r="25" spans="1:14" s="14" customFormat="1" ht="15" customHeight="1" x14ac:dyDescent="0.25">
      <c r="A25" s="169"/>
      <c r="B25" s="45"/>
      <c r="C25" s="167"/>
      <c r="D25" s="195"/>
      <c r="E25" s="179"/>
      <c r="F25" s="170"/>
      <c r="G25" s="170"/>
      <c r="H25" s="170"/>
      <c r="I25" s="29">
        <v>2</v>
      </c>
      <c r="J25" s="22" t="s">
        <v>27</v>
      </c>
      <c r="K25" s="24"/>
      <c r="L25" s="25"/>
      <c r="M25" s="36"/>
      <c r="N25" s="32"/>
    </row>
    <row r="26" spans="1:14" s="14" customFormat="1" ht="15" customHeight="1" x14ac:dyDescent="0.25">
      <c r="A26" s="169"/>
      <c r="B26" s="37"/>
      <c r="C26" s="167"/>
      <c r="D26" s="193">
        <v>6</v>
      </c>
      <c r="E26" s="178" t="s">
        <v>98</v>
      </c>
      <c r="F26" s="166" t="s">
        <v>72</v>
      </c>
      <c r="G26" s="166" t="s">
        <v>158</v>
      </c>
      <c r="H26" s="166">
        <v>1</v>
      </c>
      <c r="I26" s="29">
        <v>1</v>
      </c>
      <c r="J26" s="23" t="s">
        <v>23</v>
      </c>
      <c r="K26" s="28">
        <v>0</v>
      </c>
      <c r="L26" s="29">
        <v>1</v>
      </c>
      <c r="M26" s="36">
        <f>+K26*L26</f>
        <v>0</v>
      </c>
      <c r="N26" s="32"/>
    </row>
    <row r="27" spans="1:14" s="14" customFormat="1" ht="30" x14ac:dyDescent="0.25">
      <c r="A27" s="169"/>
      <c r="B27" s="40"/>
      <c r="C27" s="167"/>
      <c r="D27" s="195"/>
      <c r="E27" s="179"/>
      <c r="F27" s="170"/>
      <c r="G27" s="170"/>
      <c r="H27" s="170"/>
      <c r="I27" s="29">
        <v>2</v>
      </c>
      <c r="J27" s="22" t="s">
        <v>38</v>
      </c>
      <c r="K27" s="28"/>
      <c r="L27" s="29"/>
      <c r="M27" s="36"/>
      <c r="N27" s="32"/>
    </row>
    <row r="28" spans="1:14" s="14" customFormat="1" ht="35.25" customHeight="1" x14ac:dyDescent="0.25">
      <c r="A28" s="169"/>
      <c r="B28" s="43"/>
      <c r="C28" s="167"/>
      <c r="D28" s="193">
        <v>7</v>
      </c>
      <c r="E28" s="178" t="s">
        <v>28</v>
      </c>
      <c r="F28" s="166" t="s">
        <v>72</v>
      </c>
      <c r="G28" s="166" t="s">
        <v>157</v>
      </c>
      <c r="H28" s="166">
        <v>1</v>
      </c>
      <c r="I28" s="44">
        <v>1</v>
      </c>
      <c r="J28" s="23" t="s">
        <v>92</v>
      </c>
      <c r="K28" s="24">
        <v>598</v>
      </c>
      <c r="L28" s="25">
        <v>2880</v>
      </c>
      <c r="M28" s="36">
        <f t="shared" si="1"/>
        <v>1722240</v>
      </c>
      <c r="N28" s="36"/>
    </row>
    <row r="29" spans="1:14" s="14" customFormat="1" ht="30" x14ac:dyDescent="0.25">
      <c r="A29" s="169"/>
      <c r="B29" s="43"/>
      <c r="C29" s="167"/>
      <c r="D29" s="195"/>
      <c r="E29" s="179"/>
      <c r="F29" s="170"/>
      <c r="G29" s="170"/>
      <c r="H29" s="170"/>
      <c r="I29" s="44">
        <v>2</v>
      </c>
      <c r="J29" s="22" t="s">
        <v>58</v>
      </c>
      <c r="K29" s="28"/>
      <c r="L29" s="29"/>
      <c r="M29" s="36">
        <f t="shared" si="1"/>
        <v>0</v>
      </c>
      <c r="N29" s="32"/>
    </row>
    <row r="30" spans="1:14" s="14" customFormat="1" ht="30" customHeight="1" x14ac:dyDescent="0.25">
      <c r="A30" s="169"/>
      <c r="B30" s="43"/>
      <c r="C30" s="167"/>
      <c r="D30" s="193">
        <v>8</v>
      </c>
      <c r="E30" s="178" t="s">
        <v>29</v>
      </c>
      <c r="F30" s="166" t="s">
        <v>59</v>
      </c>
      <c r="G30" s="166" t="s">
        <v>157</v>
      </c>
      <c r="H30" s="166">
        <v>1</v>
      </c>
      <c r="I30" s="65">
        <v>1</v>
      </c>
      <c r="J30" s="23" t="s">
        <v>23</v>
      </c>
      <c r="K30" s="41">
        <v>50000</v>
      </c>
      <c r="L30" s="25">
        <v>12</v>
      </c>
      <c r="M30" s="36">
        <f t="shared" si="1"/>
        <v>600000</v>
      </c>
      <c r="N30" s="32"/>
    </row>
    <row r="31" spans="1:14" s="14" customFormat="1" ht="30" customHeight="1" x14ac:dyDescent="0.25">
      <c r="A31" s="169"/>
      <c r="B31" s="43"/>
      <c r="C31" s="167"/>
      <c r="D31" s="194"/>
      <c r="E31" s="209"/>
      <c r="F31" s="167"/>
      <c r="G31" s="167"/>
      <c r="H31" s="167"/>
      <c r="I31" s="65">
        <v>2</v>
      </c>
      <c r="J31" s="23" t="s">
        <v>117</v>
      </c>
      <c r="K31" s="41">
        <v>800</v>
      </c>
      <c r="L31" s="25">
        <v>580</v>
      </c>
      <c r="M31" s="36">
        <f>K31*L31</f>
        <v>464000</v>
      </c>
      <c r="N31" s="32"/>
    </row>
    <row r="32" spans="1:14" s="14" customFormat="1" x14ac:dyDescent="0.25">
      <c r="A32" s="169"/>
      <c r="B32" s="43"/>
      <c r="C32" s="167"/>
      <c r="D32" s="195"/>
      <c r="E32" s="179"/>
      <c r="F32" s="170"/>
      <c r="G32" s="170"/>
      <c r="H32" s="170"/>
      <c r="I32" s="65">
        <v>3</v>
      </c>
      <c r="J32" s="22" t="s">
        <v>30</v>
      </c>
      <c r="K32" s="42"/>
      <c r="L32" s="31"/>
      <c r="M32" s="36">
        <f t="shared" si="1"/>
        <v>0</v>
      </c>
      <c r="N32" s="32"/>
    </row>
    <row r="33" spans="1:14" s="14" customFormat="1" ht="15" customHeight="1" x14ac:dyDescent="0.25">
      <c r="A33" s="169"/>
      <c r="B33" s="43"/>
      <c r="C33" s="167"/>
      <c r="D33" s="193">
        <v>9</v>
      </c>
      <c r="E33" s="178" t="s">
        <v>44</v>
      </c>
      <c r="F33" s="166" t="s">
        <v>59</v>
      </c>
      <c r="G33" s="166" t="s">
        <v>159</v>
      </c>
      <c r="H33" s="166">
        <v>2</v>
      </c>
      <c r="I33" s="65">
        <v>1</v>
      </c>
      <c r="J33" s="23" t="s">
        <v>22</v>
      </c>
      <c r="K33" s="41">
        <v>700</v>
      </c>
      <c r="L33" s="25">
        <v>80</v>
      </c>
      <c r="M33" s="36">
        <f t="shared" si="1"/>
        <v>56000</v>
      </c>
      <c r="N33" s="32"/>
    </row>
    <row r="34" spans="1:14" s="14" customFormat="1" x14ac:dyDescent="0.25">
      <c r="A34" s="169"/>
      <c r="B34" s="43"/>
      <c r="C34" s="167"/>
      <c r="D34" s="194"/>
      <c r="E34" s="209"/>
      <c r="F34" s="167"/>
      <c r="G34" s="167"/>
      <c r="H34" s="167"/>
      <c r="I34" s="65">
        <v>2</v>
      </c>
      <c r="J34" s="23" t="s">
        <v>23</v>
      </c>
      <c r="K34" s="41">
        <v>11000</v>
      </c>
      <c r="L34" s="25">
        <v>1</v>
      </c>
      <c r="M34" s="36">
        <v>11000</v>
      </c>
      <c r="N34" s="32"/>
    </row>
    <row r="35" spans="1:14" s="14" customFormat="1" x14ac:dyDescent="0.25">
      <c r="A35" s="169"/>
      <c r="B35" s="43"/>
      <c r="C35" s="167"/>
      <c r="D35" s="195"/>
      <c r="E35" s="179"/>
      <c r="F35" s="170"/>
      <c r="G35" s="170"/>
      <c r="H35" s="170"/>
      <c r="I35" s="65">
        <v>3</v>
      </c>
      <c r="J35" s="22" t="s">
        <v>45</v>
      </c>
      <c r="K35" s="42"/>
      <c r="L35" s="31"/>
      <c r="M35" s="36">
        <f t="shared" si="1"/>
        <v>0</v>
      </c>
      <c r="N35" s="32"/>
    </row>
    <row r="36" spans="1:14" s="14" customFormat="1" ht="30" x14ac:dyDescent="0.25">
      <c r="A36" s="169"/>
      <c r="B36" s="43"/>
      <c r="C36" s="167"/>
      <c r="D36" s="87">
        <v>10</v>
      </c>
      <c r="E36" s="92" t="s">
        <v>74</v>
      </c>
      <c r="F36" s="87" t="s">
        <v>72</v>
      </c>
      <c r="G36" s="87" t="s">
        <v>78</v>
      </c>
      <c r="H36" s="91">
        <v>2</v>
      </c>
      <c r="I36" s="65">
        <v>1</v>
      </c>
      <c r="J36" s="22" t="s">
        <v>75</v>
      </c>
      <c r="K36" s="41">
        <v>300000</v>
      </c>
      <c r="L36" s="88"/>
      <c r="M36" s="26">
        <v>300000</v>
      </c>
      <c r="N36" s="89"/>
    </row>
    <row r="37" spans="1:14" s="27" customFormat="1" ht="30" customHeight="1" x14ac:dyDescent="0.25">
      <c r="A37" s="169"/>
      <c r="B37" s="124"/>
      <c r="C37" s="167"/>
      <c r="D37" s="175">
        <v>11</v>
      </c>
      <c r="E37" s="173" t="s">
        <v>79</v>
      </c>
      <c r="F37" s="172" t="s">
        <v>72</v>
      </c>
      <c r="G37" s="171" t="s">
        <v>80</v>
      </c>
      <c r="H37" s="171">
        <v>1</v>
      </c>
      <c r="I37" s="117">
        <v>1</v>
      </c>
      <c r="J37" s="118" t="s">
        <v>81</v>
      </c>
      <c r="K37" s="119"/>
      <c r="L37" s="31"/>
      <c r="M37" s="26">
        <f>K38*L37</f>
        <v>0</v>
      </c>
      <c r="N37" s="32"/>
    </row>
    <row r="38" spans="1:14" s="121" customFormat="1" ht="30" x14ac:dyDescent="0.25">
      <c r="A38" s="169"/>
      <c r="B38" s="125"/>
      <c r="C38" s="167"/>
      <c r="D38" s="175"/>
      <c r="E38" s="173"/>
      <c r="F38" s="177"/>
      <c r="G38" s="171"/>
      <c r="H38" s="171"/>
      <c r="I38" s="120">
        <v>2</v>
      </c>
      <c r="J38" s="118" t="s">
        <v>76</v>
      </c>
      <c r="K38" s="24">
        <v>400000</v>
      </c>
      <c r="L38" s="31">
        <v>1</v>
      </c>
      <c r="M38" s="26">
        <f>K38*L38</f>
        <v>400000</v>
      </c>
      <c r="N38" s="32"/>
    </row>
    <row r="39" spans="1:14" s="121" customFormat="1" x14ac:dyDescent="0.25">
      <c r="A39" s="169"/>
      <c r="B39" s="125"/>
      <c r="C39" s="167"/>
      <c r="D39" s="175"/>
      <c r="E39" s="173"/>
      <c r="F39" s="177"/>
      <c r="G39" s="171"/>
      <c r="H39" s="171"/>
      <c r="I39" s="134">
        <v>3</v>
      </c>
      <c r="J39" s="118" t="s">
        <v>113</v>
      </c>
      <c r="K39" s="24">
        <v>190000</v>
      </c>
      <c r="L39" s="31">
        <v>1</v>
      </c>
      <c r="M39" s="26">
        <f>K39*L39</f>
        <v>190000</v>
      </c>
      <c r="N39" s="32"/>
    </row>
    <row r="40" spans="1:14" s="121" customFormat="1" ht="30" x14ac:dyDescent="0.25">
      <c r="A40" s="169"/>
      <c r="B40" s="125"/>
      <c r="C40" s="167"/>
      <c r="D40" s="175"/>
      <c r="E40" s="173"/>
      <c r="F40" s="177"/>
      <c r="G40" s="171"/>
      <c r="H40" s="171"/>
      <c r="I40" s="120">
        <v>4</v>
      </c>
      <c r="J40" s="118" t="s">
        <v>142</v>
      </c>
      <c r="K40" s="24">
        <v>10000</v>
      </c>
      <c r="L40" s="31">
        <v>1</v>
      </c>
      <c r="M40" s="26">
        <f>K40*L40</f>
        <v>10000</v>
      </c>
      <c r="N40" s="32"/>
    </row>
    <row r="41" spans="1:14" s="121" customFormat="1" ht="30" x14ac:dyDescent="0.25">
      <c r="A41" s="169"/>
      <c r="B41" s="125"/>
      <c r="C41" s="167"/>
      <c r="D41" s="176"/>
      <c r="E41" s="174"/>
      <c r="F41" s="177"/>
      <c r="G41" s="172"/>
      <c r="H41" s="172"/>
      <c r="I41" s="133">
        <v>5</v>
      </c>
      <c r="J41" s="136" t="s">
        <v>114</v>
      </c>
      <c r="K41" s="137"/>
      <c r="L41" s="138"/>
      <c r="M41" s="139"/>
      <c r="N41" s="140"/>
    </row>
    <row r="42" spans="1:14" s="121" customFormat="1" ht="29.25" customHeight="1" x14ac:dyDescent="0.25">
      <c r="A42" s="169"/>
      <c r="B42" s="135"/>
      <c r="C42" s="167"/>
      <c r="D42" s="164">
        <v>12</v>
      </c>
      <c r="E42" s="165" t="s">
        <v>160</v>
      </c>
      <c r="F42" s="164" t="s">
        <v>72</v>
      </c>
      <c r="G42" s="164" t="s">
        <v>130</v>
      </c>
      <c r="H42" s="164">
        <v>1</v>
      </c>
      <c r="I42" s="141">
        <v>1</v>
      </c>
      <c r="J42" s="142" t="s">
        <v>41</v>
      </c>
      <c r="K42" s="143"/>
      <c r="L42" s="144"/>
      <c r="M42" s="145" t="s">
        <v>131</v>
      </c>
      <c r="N42" s="144"/>
    </row>
    <row r="43" spans="1:14" s="121" customFormat="1" x14ac:dyDescent="0.25">
      <c r="A43" s="169"/>
      <c r="B43" s="135"/>
      <c r="C43" s="167"/>
      <c r="D43" s="164"/>
      <c r="E43" s="165"/>
      <c r="F43" s="164"/>
      <c r="G43" s="164"/>
      <c r="H43" s="164"/>
      <c r="I43" s="141">
        <v>2</v>
      </c>
      <c r="J43" s="142" t="s">
        <v>27</v>
      </c>
      <c r="K43" s="143"/>
      <c r="L43" s="144"/>
      <c r="M43" s="145" t="s">
        <v>131</v>
      </c>
      <c r="N43" s="144"/>
    </row>
    <row r="44" spans="1:14" s="121" customFormat="1" x14ac:dyDescent="0.25">
      <c r="A44" s="169"/>
      <c r="B44" s="135"/>
      <c r="C44" s="167"/>
      <c r="D44" s="164">
        <v>13</v>
      </c>
      <c r="E44" s="165" t="s">
        <v>161</v>
      </c>
      <c r="F44" s="164" t="s">
        <v>72</v>
      </c>
      <c r="G44" s="164" t="s">
        <v>132</v>
      </c>
      <c r="H44" s="164">
        <v>1</v>
      </c>
      <c r="I44" s="141">
        <v>1</v>
      </c>
      <c r="J44" s="142" t="s">
        <v>41</v>
      </c>
      <c r="K44" s="143"/>
      <c r="L44" s="144"/>
      <c r="M44" s="145" t="s">
        <v>131</v>
      </c>
      <c r="N44" s="144"/>
    </row>
    <row r="45" spans="1:14" s="121" customFormat="1" x14ac:dyDescent="0.25">
      <c r="A45" s="169"/>
      <c r="B45" s="135"/>
      <c r="C45" s="167"/>
      <c r="D45" s="164"/>
      <c r="E45" s="165"/>
      <c r="F45" s="164"/>
      <c r="G45" s="164"/>
      <c r="H45" s="164"/>
      <c r="I45" s="141">
        <v>2</v>
      </c>
      <c r="J45" s="142" t="s">
        <v>27</v>
      </c>
      <c r="K45" s="143"/>
      <c r="L45" s="144"/>
      <c r="M45" s="145" t="s">
        <v>131</v>
      </c>
      <c r="N45" s="144"/>
    </row>
    <row r="46" spans="1:14" s="121" customFormat="1" ht="29.25" customHeight="1" x14ac:dyDescent="0.25">
      <c r="A46" s="169"/>
      <c r="B46" s="135"/>
      <c r="C46" s="167"/>
      <c r="D46" s="164">
        <v>14</v>
      </c>
      <c r="E46" s="165" t="s">
        <v>162</v>
      </c>
      <c r="F46" s="164" t="s">
        <v>72</v>
      </c>
      <c r="G46" s="164" t="s">
        <v>130</v>
      </c>
      <c r="H46" s="164">
        <v>1</v>
      </c>
      <c r="I46" s="141">
        <v>1</v>
      </c>
      <c r="J46" s="142" t="s">
        <v>41</v>
      </c>
      <c r="K46" s="143"/>
      <c r="L46" s="144"/>
      <c r="M46" s="145" t="s">
        <v>131</v>
      </c>
      <c r="N46" s="144"/>
    </row>
    <row r="47" spans="1:14" s="121" customFormat="1" x14ac:dyDescent="0.25">
      <c r="A47" s="169"/>
      <c r="B47" s="135"/>
      <c r="C47" s="167"/>
      <c r="D47" s="164"/>
      <c r="E47" s="165"/>
      <c r="F47" s="164"/>
      <c r="G47" s="164"/>
      <c r="H47" s="164"/>
      <c r="I47" s="141">
        <v>2</v>
      </c>
      <c r="J47" s="142" t="s">
        <v>27</v>
      </c>
      <c r="K47" s="143"/>
      <c r="L47" s="144"/>
      <c r="M47" s="145" t="s">
        <v>131</v>
      </c>
      <c r="N47" s="144"/>
    </row>
    <row r="48" spans="1:14" s="121" customFormat="1" x14ac:dyDescent="0.25">
      <c r="A48" s="169"/>
      <c r="B48" s="135"/>
      <c r="C48" s="167"/>
      <c r="D48" s="164">
        <v>15</v>
      </c>
      <c r="E48" s="165" t="s">
        <v>163</v>
      </c>
      <c r="F48" s="164" t="s">
        <v>72</v>
      </c>
      <c r="G48" s="164" t="s">
        <v>133</v>
      </c>
      <c r="H48" s="164">
        <v>1</v>
      </c>
      <c r="I48" s="141">
        <v>1</v>
      </c>
      <c r="J48" s="142" t="s">
        <v>41</v>
      </c>
      <c r="K48" s="143"/>
      <c r="L48" s="144"/>
      <c r="M48" s="145" t="s">
        <v>131</v>
      </c>
      <c r="N48" s="144"/>
    </row>
    <row r="49" spans="1:14" s="121" customFormat="1" ht="30" x14ac:dyDescent="0.25">
      <c r="A49" s="169"/>
      <c r="B49" s="135"/>
      <c r="C49" s="167"/>
      <c r="D49" s="164"/>
      <c r="E49" s="165"/>
      <c r="F49" s="164"/>
      <c r="G49" s="164"/>
      <c r="H49" s="164"/>
      <c r="I49" s="141">
        <v>2</v>
      </c>
      <c r="J49" s="142" t="s">
        <v>134</v>
      </c>
      <c r="K49" s="143"/>
      <c r="L49" s="144"/>
      <c r="M49" s="145" t="s">
        <v>131</v>
      </c>
      <c r="N49" s="144"/>
    </row>
    <row r="50" spans="1:14" s="121" customFormat="1" x14ac:dyDescent="0.25">
      <c r="A50" s="169"/>
      <c r="B50" s="135"/>
      <c r="C50" s="167"/>
      <c r="D50" s="164">
        <v>16</v>
      </c>
      <c r="E50" s="165" t="s">
        <v>171</v>
      </c>
      <c r="F50" s="164" t="s">
        <v>72</v>
      </c>
      <c r="G50" s="164" t="s">
        <v>88</v>
      </c>
      <c r="H50" s="164">
        <v>1</v>
      </c>
      <c r="I50" s="141">
        <v>1</v>
      </c>
      <c r="J50" s="142" t="s">
        <v>41</v>
      </c>
      <c r="K50" s="143"/>
      <c r="L50" s="144"/>
      <c r="M50" s="145" t="s">
        <v>131</v>
      </c>
      <c r="N50" s="144"/>
    </row>
    <row r="51" spans="1:14" s="121" customFormat="1" x14ac:dyDescent="0.25">
      <c r="A51" s="169"/>
      <c r="B51" s="135"/>
      <c r="C51" s="167"/>
      <c r="D51" s="164"/>
      <c r="E51" s="165"/>
      <c r="F51" s="164"/>
      <c r="G51" s="164"/>
      <c r="H51" s="164"/>
      <c r="I51" s="141">
        <v>2</v>
      </c>
      <c r="J51" s="142" t="s">
        <v>27</v>
      </c>
      <c r="K51" s="143"/>
      <c r="L51" s="144"/>
      <c r="M51" s="145" t="s">
        <v>131</v>
      </c>
      <c r="N51" s="144"/>
    </row>
    <row r="52" spans="1:14" s="121" customFormat="1" ht="29.25" customHeight="1" x14ac:dyDescent="0.25">
      <c r="A52" s="169"/>
      <c r="B52" s="135"/>
      <c r="C52" s="167"/>
      <c r="D52" s="164">
        <v>17</v>
      </c>
      <c r="E52" s="165" t="s">
        <v>164</v>
      </c>
      <c r="F52" s="164" t="s">
        <v>72</v>
      </c>
      <c r="G52" s="164" t="s">
        <v>135</v>
      </c>
      <c r="H52" s="164">
        <v>1</v>
      </c>
      <c r="I52" s="141">
        <v>1</v>
      </c>
      <c r="J52" s="142" t="s">
        <v>41</v>
      </c>
      <c r="K52" s="143"/>
      <c r="L52" s="144"/>
      <c r="M52" s="145" t="s">
        <v>131</v>
      </c>
      <c r="N52" s="144"/>
    </row>
    <row r="53" spans="1:14" s="121" customFormat="1" x14ac:dyDescent="0.25">
      <c r="A53" s="169"/>
      <c r="B53" s="135"/>
      <c r="C53" s="167"/>
      <c r="D53" s="164"/>
      <c r="E53" s="165"/>
      <c r="F53" s="164"/>
      <c r="G53" s="164"/>
      <c r="H53" s="164"/>
      <c r="I53" s="141">
        <v>2</v>
      </c>
      <c r="J53" s="142" t="s">
        <v>27</v>
      </c>
      <c r="K53" s="143"/>
      <c r="L53" s="144"/>
      <c r="M53" s="145" t="s">
        <v>131</v>
      </c>
      <c r="N53" s="144"/>
    </row>
    <row r="54" spans="1:14" s="121" customFormat="1" ht="29.25" customHeight="1" x14ac:dyDescent="0.25">
      <c r="A54" s="169"/>
      <c r="B54" s="135"/>
      <c r="C54" s="167"/>
      <c r="D54" s="164">
        <v>18</v>
      </c>
      <c r="E54" s="165" t="s">
        <v>165</v>
      </c>
      <c r="F54" s="164" t="s">
        <v>72</v>
      </c>
      <c r="G54" s="164" t="s">
        <v>135</v>
      </c>
      <c r="H54" s="164">
        <v>1</v>
      </c>
      <c r="I54" s="141">
        <v>1</v>
      </c>
      <c r="J54" s="142" t="s">
        <v>41</v>
      </c>
      <c r="K54" s="143"/>
      <c r="L54" s="144"/>
      <c r="M54" s="145" t="s">
        <v>131</v>
      </c>
      <c r="N54" s="144"/>
    </row>
    <row r="55" spans="1:14" s="121" customFormat="1" x14ac:dyDescent="0.25">
      <c r="A55" s="169"/>
      <c r="B55" s="135"/>
      <c r="C55" s="167"/>
      <c r="D55" s="164"/>
      <c r="E55" s="165"/>
      <c r="F55" s="164"/>
      <c r="G55" s="164"/>
      <c r="H55" s="164"/>
      <c r="I55" s="141">
        <v>2</v>
      </c>
      <c r="J55" s="142" t="s">
        <v>27</v>
      </c>
      <c r="K55" s="143"/>
      <c r="L55" s="144"/>
      <c r="M55" s="145" t="s">
        <v>131</v>
      </c>
      <c r="N55" s="144"/>
    </row>
    <row r="56" spans="1:14" s="121" customFormat="1" ht="29.25" customHeight="1" x14ac:dyDescent="0.25">
      <c r="A56" s="169"/>
      <c r="B56" s="135"/>
      <c r="C56" s="167"/>
      <c r="D56" s="164">
        <v>19</v>
      </c>
      <c r="E56" s="165" t="s">
        <v>166</v>
      </c>
      <c r="F56" s="164" t="s">
        <v>72</v>
      </c>
      <c r="G56" s="164" t="s">
        <v>136</v>
      </c>
      <c r="H56" s="164">
        <v>1</v>
      </c>
      <c r="I56" s="141">
        <v>1</v>
      </c>
      <c r="J56" s="142" t="s">
        <v>41</v>
      </c>
      <c r="K56" s="143"/>
      <c r="L56" s="144"/>
      <c r="M56" s="145" t="s">
        <v>131</v>
      </c>
      <c r="N56" s="144"/>
    </row>
    <row r="57" spans="1:14" s="121" customFormat="1" x14ac:dyDescent="0.25">
      <c r="A57" s="169"/>
      <c r="B57" s="135"/>
      <c r="C57" s="167"/>
      <c r="D57" s="164"/>
      <c r="E57" s="165"/>
      <c r="F57" s="164"/>
      <c r="G57" s="164"/>
      <c r="H57" s="164"/>
      <c r="I57" s="141">
        <v>2</v>
      </c>
      <c r="J57" s="142" t="s">
        <v>27</v>
      </c>
      <c r="K57" s="143"/>
      <c r="L57" s="144"/>
      <c r="M57" s="145" t="s">
        <v>131</v>
      </c>
      <c r="N57" s="144"/>
    </row>
    <row r="58" spans="1:14" s="121" customFormat="1" ht="29.25" customHeight="1" x14ac:dyDescent="0.25">
      <c r="A58" s="169"/>
      <c r="B58" s="135"/>
      <c r="C58" s="167"/>
      <c r="D58" s="164">
        <v>20</v>
      </c>
      <c r="E58" s="165" t="s">
        <v>167</v>
      </c>
      <c r="F58" s="164" t="s">
        <v>72</v>
      </c>
      <c r="G58" s="164" t="s">
        <v>137</v>
      </c>
      <c r="H58" s="164">
        <v>1</v>
      </c>
      <c r="I58" s="141">
        <v>1</v>
      </c>
      <c r="J58" s="142" t="s">
        <v>41</v>
      </c>
      <c r="K58" s="143"/>
      <c r="L58" s="144"/>
      <c r="M58" s="145" t="s">
        <v>131</v>
      </c>
      <c r="N58" s="144"/>
    </row>
    <row r="59" spans="1:14" s="121" customFormat="1" x14ac:dyDescent="0.25">
      <c r="A59" s="169"/>
      <c r="B59" s="135"/>
      <c r="C59" s="167"/>
      <c r="D59" s="164"/>
      <c r="E59" s="165"/>
      <c r="F59" s="164"/>
      <c r="G59" s="164"/>
      <c r="H59" s="164"/>
      <c r="I59" s="141">
        <v>2</v>
      </c>
      <c r="J59" s="142" t="s">
        <v>138</v>
      </c>
      <c r="K59" s="143"/>
      <c r="L59" s="144"/>
      <c r="M59" s="145" t="s">
        <v>131</v>
      </c>
      <c r="N59" s="144"/>
    </row>
    <row r="60" spans="1:14" s="121" customFormat="1" ht="30" x14ac:dyDescent="0.25">
      <c r="A60" s="169"/>
      <c r="B60" s="135"/>
      <c r="C60" s="167"/>
      <c r="D60" s="141">
        <v>21</v>
      </c>
      <c r="E60" s="142" t="s">
        <v>168</v>
      </c>
      <c r="F60" s="141" t="s">
        <v>72</v>
      </c>
      <c r="G60" s="141" t="s">
        <v>87</v>
      </c>
      <c r="H60" s="141">
        <v>2</v>
      </c>
      <c r="I60" s="141">
        <v>1</v>
      </c>
      <c r="J60" s="142" t="s">
        <v>139</v>
      </c>
      <c r="K60" s="145"/>
      <c r="L60" s="144"/>
      <c r="M60" s="143"/>
      <c r="N60" s="144"/>
    </row>
    <row r="61" spans="1:14" s="121" customFormat="1" ht="60" x14ac:dyDescent="0.25">
      <c r="A61" s="169"/>
      <c r="B61" s="135"/>
      <c r="C61" s="167"/>
      <c r="D61" s="141">
        <v>22</v>
      </c>
      <c r="E61" s="142" t="s">
        <v>169</v>
      </c>
      <c r="F61" s="141" t="s">
        <v>72</v>
      </c>
      <c r="G61" s="141" t="s">
        <v>140</v>
      </c>
      <c r="H61" s="141">
        <v>2</v>
      </c>
      <c r="I61" s="141">
        <v>1</v>
      </c>
      <c r="J61" s="142" t="s">
        <v>141</v>
      </c>
      <c r="K61" s="143"/>
      <c r="L61" s="144"/>
      <c r="M61" s="145" t="s">
        <v>131</v>
      </c>
      <c r="N61" s="144"/>
    </row>
    <row r="62" spans="1:14" s="121" customFormat="1" ht="30" x14ac:dyDescent="0.25">
      <c r="A62" s="169"/>
      <c r="B62" s="135"/>
      <c r="C62" s="167"/>
      <c r="D62" s="141">
        <v>23</v>
      </c>
      <c r="E62" s="142" t="s">
        <v>170</v>
      </c>
      <c r="F62" s="141" t="s">
        <v>72</v>
      </c>
      <c r="G62" s="141" t="s">
        <v>88</v>
      </c>
      <c r="H62" s="141">
        <v>2</v>
      </c>
      <c r="I62" s="141">
        <v>1</v>
      </c>
      <c r="J62" s="142" t="s">
        <v>155</v>
      </c>
      <c r="K62" s="143"/>
      <c r="L62" s="144"/>
      <c r="M62" s="145" t="s">
        <v>131</v>
      </c>
      <c r="N62" s="144"/>
    </row>
    <row r="63" spans="1:14" s="30" customFormat="1" ht="30" x14ac:dyDescent="0.25">
      <c r="A63" s="196">
        <v>2</v>
      </c>
      <c r="B63" s="46"/>
      <c r="C63" s="196" t="s">
        <v>32</v>
      </c>
      <c r="D63" s="47">
        <v>1</v>
      </c>
      <c r="E63" s="48" t="s">
        <v>39</v>
      </c>
      <c r="F63" s="49" t="s">
        <v>59</v>
      </c>
      <c r="G63" s="49" t="s">
        <v>42</v>
      </c>
      <c r="H63" s="47">
        <v>1</v>
      </c>
      <c r="I63" s="47">
        <v>1</v>
      </c>
      <c r="J63" s="50" t="s">
        <v>35</v>
      </c>
      <c r="K63" s="62">
        <v>15000</v>
      </c>
      <c r="L63" s="63">
        <v>12</v>
      </c>
      <c r="M63" s="51">
        <f t="shared" ref="M63" si="2">K63*L63</f>
        <v>180000</v>
      </c>
      <c r="N63" s="52"/>
    </row>
    <row r="64" spans="1:14" s="30" customFormat="1" ht="15" customHeight="1" x14ac:dyDescent="0.25">
      <c r="A64" s="197"/>
      <c r="B64" s="53"/>
      <c r="C64" s="197"/>
      <c r="D64" s="67">
        <v>2</v>
      </c>
      <c r="E64" s="70" t="s">
        <v>99</v>
      </c>
      <c r="F64" s="67" t="s">
        <v>59</v>
      </c>
      <c r="G64" s="67" t="s">
        <v>42</v>
      </c>
      <c r="H64" s="67">
        <v>1</v>
      </c>
      <c r="I64" s="67">
        <v>1</v>
      </c>
      <c r="J64" s="71" t="s">
        <v>102</v>
      </c>
      <c r="K64" s="72">
        <v>250000</v>
      </c>
      <c r="L64" s="63">
        <v>1</v>
      </c>
      <c r="M64" s="73">
        <f>+K64*L64</f>
        <v>250000</v>
      </c>
      <c r="N64" s="69"/>
    </row>
    <row r="65" spans="1:14" s="30" customFormat="1" ht="45" x14ac:dyDescent="0.25">
      <c r="A65" s="197"/>
      <c r="B65" s="53"/>
      <c r="C65" s="197"/>
      <c r="D65" s="47">
        <v>3</v>
      </c>
      <c r="E65" s="48" t="s">
        <v>40</v>
      </c>
      <c r="F65" s="49" t="s">
        <v>72</v>
      </c>
      <c r="G65" s="49" t="s">
        <v>42</v>
      </c>
      <c r="H65" s="47">
        <v>2</v>
      </c>
      <c r="I65" s="47">
        <v>1</v>
      </c>
      <c r="J65" s="55" t="s">
        <v>36</v>
      </c>
      <c r="K65" s="56">
        <v>400</v>
      </c>
      <c r="L65" s="57">
        <v>300</v>
      </c>
      <c r="M65" s="74">
        <f t="shared" ref="M65" si="3">K65*L65</f>
        <v>120000</v>
      </c>
      <c r="N65" s="75"/>
    </row>
    <row r="66" spans="1:14" s="30" customFormat="1" x14ac:dyDescent="0.25">
      <c r="A66" s="197"/>
      <c r="B66" s="53"/>
      <c r="C66" s="197"/>
      <c r="D66" s="68">
        <v>4</v>
      </c>
      <c r="E66" s="76" t="s">
        <v>100</v>
      </c>
      <c r="F66" s="67" t="s">
        <v>59</v>
      </c>
      <c r="G66" s="67" t="s">
        <v>42</v>
      </c>
      <c r="H66" s="67">
        <v>1</v>
      </c>
      <c r="I66" s="67">
        <v>1</v>
      </c>
      <c r="J66" s="70" t="s">
        <v>71</v>
      </c>
      <c r="K66" s="72">
        <v>1000000</v>
      </c>
      <c r="L66" s="111">
        <v>1</v>
      </c>
      <c r="M66" s="73">
        <f>K66*L66</f>
        <v>1000000</v>
      </c>
      <c r="N66" s="77"/>
    </row>
    <row r="67" spans="1:14" s="30" customFormat="1" ht="45" x14ac:dyDescent="0.25">
      <c r="A67" s="197"/>
      <c r="B67" s="53"/>
      <c r="C67" s="197"/>
      <c r="D67" s="78">
        <v>5</v>
      </c>
      <c r="E67" s="79" t="s">
        <v>33</v>
      </c>
      <c r="F67" s="80" t="s">
        <v>72</v>
      </c>
      <c r="G67" s="49" t="s">
        <v>42</v>
      </c>
      <c r="H67" s="47">
        <v>2</v>
      </c>
      <c r="I67" s="47">
        <v>1</v>
      </c>
      <c r="J67" s="55" t="s">
        <v>37</v>
      </c>
      <c r="K67" s="56">
        <v>180000</v>
      </c>
      <c r="L67" s="57">
        <v>1</v>
      </c>
      <c r="M67" s="74">
        <f>K67*L67</f>
        <v>180000</v>
      </c>
      <c r="N67" s="58"/>
    </row>
    <row r="68" spans="1:14" s="30" customFormat="1" ht="45" x14ac:dyDescent="0.25">
      <c r="A68" s="197"/>
      <c r="B68" s="53"/>
      <c r="C68" s="197"/>
      <c r="D68" s="105">
        <v>6</v>
      </c>
      <c r="E68" s="110" t="s">
        <v>101</v>
      </c>
      <c r="F68" s="107" t="s">
        <v>59</v>
      </c>
      <c r="G68" s="108" t="s">
        <v>42</v>
      </c>
      <c r="H68" s="103">
        <v>1</v>
      </c>
      <c r="I68" s="104">
        <v>1</v>
      </c>
      <c r="J68" s="55" t="s">
        <v>103</v>
      </c>
      <c r="K68" s="56">
        <v>240000</v>
      </c>
      <c r="L68" s="57">
        <v>6</v>
      </c>
      <c r="M68" s="51">
        <f>K68*L68</f>
        <v>1440000</v>
      </c>
      <c r="N68" s="109"/>
    </row>
    <row r="69" spans="1:14" s="30" customFormat="1" ht="45" x14ac:dyDescent="0.25">
      <c r="A69" s="196">
        <v>3</v>
      </c>
      <c r="B69" s="53"/>
      <c r="C69" s="196" t="s">
        <v>34</v>
      </c>
      <c r="D69" s="105">
        <v>1</v>
      </c>
      <c r="E69" s="110" t="s">
        <v>104</v>
      </c>
      <c r="F69" s="107" t="s">
        <v>59</v>
      </c>
      <c r="G69" s="108" t="s">
        <v>42</v>
      </c>
      <c r="H69" s="103">
        <v>2</v>
      </c>
      <c r="I69" s="104">
        <v>1</v>
      </c>
      <c r="J69" s="55" t="s">
        <v>108</v>
      </c>
      <c r="K69" s="56">
        <v>100000</v>
      </c>
      <c r="L69" s="57">
        <v>1</v>
      </c>
      <c r="M69" s="51">
        <f>K69*L69</f>
        <v>100000</v>
      </c>
      <c r="N69" s="109"/>
    </row>
    <row r="70" spans="1:14" s="30" customFormat="1" ht="15" customHeight="1" x14ac:dyDescent="0.25">
      <c r="A70" s="197"/>
      <c r="B70" s="46"/>
      <c r="C70" s="197"/>
      <c r="D70" s="199">
        <v>2</v>
      </c>
      <c r="E70" s="207" t="s">
        <v>68</v>
      </c>
      <c r="F70" s="196" t="s">
        <v>59</v>
      </c>
      <c r="G70" s="196" t="s">
        <v>42</v>
      </c>
      <c r="H70" s="196">
        <v>1</v>
      </c>
      <c r="I70" s="61">
        <v>1</v>
      </c>
      <c r="J70" s="55" t="s">
        <v>70</v>
      </c>
      <c r="K70" s="56">
        <v>1000000</v>
      </c>
      <c r="L70" s="57">
        <v>1</v>
      </c>
      <c r="M70" s="51" t="s">
        <v>47</v>
      </c>
      <c r="N70" s="52">
        <f>K70*L70</f>
        <v>1000000</v>
      </c>
    </row>
    <row r="71" spans="1:14" s="30" customFormat="1" ht="30" x14ac:dyDescent="0.25">
      <c r="A71" s="197"/>
      <c r="B71" s="53"/>
      <c r="C71" s="197"/>
      <c r="D71" s="200"/>
      <c r="E71" s="208"/>
      <c r="F71" s="198"/>
      <c r="G71" s="198"/>
      <c r="H71" s="198"/>
      <c r="I71" s="47">
        <v>2</v>
      </c>
      <c r="J71" s="55" t="s">
        <v>69</v>
      </c>
      <c r="K71" s="62">
        <v>300000</v>
      </c>
      <c r="L71" s="57">
        <v>1</v>
      </c>
      <c r="M71" s="51">
        <v>300000</v>
      </c>
      <c r="N71" s="52" t="s">
        <v>47</v>
      </c>
    </row>
    <row r="72" spans="1:14" s="30" customFormat="1" ht="119.25" customHeight="1" x14ac:dyDescent="0.25">
      <c r="A72" s="197"/>
      <c r="B72" s="53"/>
      <c r="C72" s="197"/>
      <c r="D72" s="54">
        <v>3</v>
      </c>
      <c r="E72" s="60" t="s">
        <v>105</v>
      </c>
      <c r="F72" s="81" t="s">
        <v>59</v>
      </c>
      <c r="G72" s="49" t="s">
        <v>42</v>
      </c>
      <c r="H72" s="54">
        <v>2</v>
      </c>
      <c r="I72" s="61">
        <v>1</v>
      </c>
      <c r="J72" s="60" t="s">
        <v>109</v>
      </c>
      <c r="K72" s="56">
        <v>50000</v>
      </c>
      <c r="L72" s="57">
        <v>6</v>
      </c>
      <c r="M72" s="51">
        <f>K72*L72</f>
        <v>300000</v>
      </c>
      <c r="N72" s="52" t="s">
        <v>47</v>
      </c>
    </row>
    <row r="73" spans="1:14" s="30" customFormat="1" ht="33" customHeight="1" x14ac:dyDescent="0.25">
      <c r="A73" s="197"/>
      <c r="B73" s="53"/>
      <c r="C73" s="197"/>
      <c r="D73" s="149">
        <v>4</v>
      </c>
      <c r="E73" s="150" t="s">
        <v>172</v>
      </c>
      <c r="F73" s="151" t="s">
        <v>59</v>
      </c>
      <c r="G73" s="146" t="s">
        <v>42</v>
      </c>
      <c r="H73" s="149">
        <v>1</v>
      </c>
      <c r="I73" s="147">
        <v>1</v>
      </c>
      <c r="J73" s="150" t="s">
        <v>143</v>
      </c>
      <c r="K73" s="152">
        <v>140000</v>
      </c>
      <c r="L73" s="111">
        <v>1</v>
      </c>
      <c r="M73" s="51">
        <v>140000</v>
      </c>
      <c r="N73" s="153"/>
    </row>
    <row r="74" spans="1:14" s="27" customFormat="1" ht="30" x14ac:dyDescent="0.25">
      <c r="A74" s="197"/>
      <c r="B74" s="59"/>
      <c r="C74" s="197"/>
      <c r="D74" s="68">
        <v>5</v>
      </c>
      <c r="E74" s="76" t="s">
        <v>106</v>
      </c>
      <c r="F74" s="67" t="s">
        <v>59</v>
      </c>
      <c r="G74" s="67" t="s">
        <v>42</v>
      </c>
      <c r="H74" s="67">
        <v>1</v>
      </c>
      <c r="I74" s="67">
        <v>1</v>
      </c>
      <c r="J74" s="70" t="s">
        <v>110</v>
      </c>
      <c r="K74" s="72">
        <v>3000000</v>
      </c>
      <c r="L74" s="111">
        <v>1</v>
      </c>
      <c r="M74" s="85"/>
      <c r="N74" s="77">
        <f>K74*L74</f>
        <v>3000000</v>
      </c>
    </row>
    <row r="75" spans="1:14" s="27" customFormat="1" ht="30" x14ac:dyDescent="0.25">
      <c r="A75" s="197"/>
      <c r="B75" s="59"/>
      <c r="C75" s="197"/>
      <c r="D75" s="105">
        <v>6</v>
      </c>
      <c r="E75" s="106" t="s">
        <v>107</v>
      </c>
      <c r="F75" s="103" t="s">
        <v>59</v>
      </c>
      <c r="G75" s="103" t="s">
        <v>42</v>
      </c>
      <c r="H75" s="103">
        <v>1</v>
      </c>
      <c r="I75" s="47">
        <v>1</v>
      </c>
      <c r="J75" s="70" t="s">
        <v>111</v>
      </c>
      <c r="K75" s="72">
        <v>3500000</v>
      </c>
      <c r="L75" s="111">
        <v>1</v>
      </c>
      <c r="M75" s="51"/>
      <c r="N75" s="86">
        <f>L75*K75</f>
        <v>3500000</v>
      </c>
    </row>
    <row r="76" spans="1:14" s="27" customFormat="1" ht="22.5" customHeight="1" x14ac:dyDescent="0.25">
      <c r="A76" s="197"/>
      <c r="B76" s="59"/>
      <c r="C76" s="197"/>
      <c r="D76" s="148">
        <v>7</v>
      </c>
      <c r="E76" s="106" t="s">
        <v>144</v>
      </c>
      <c r="F76" s="146" t="s">
        <v>59</v>
      </c>
      <c r="G76" s="146" t="s">
        <v>42</v>
      </c>
      <c r="H76" s="146">
        <v>1</v>
      </c>
      <c r="I76" s="47">
        <v>1</v>
      </c>
      <c r="J76" s="106" t="s">
        <v>144</v>
      </c>
      <c r="K76" s="72">
        <v>3000000</v>
      </c>
      <c r="L76" s="111">
        <v>1</v>
      </c>
      <c r="M76" s="51">
        <v>400000</v>
      </c>
      <c r="N76" s="86">
        <v>2600000</v>
      </c>
    </row>
    <row r="77" spans="1:14" s="27" customFormat="1" ht="30" x14ac:dyDescent="0.25">
      <c r="A77" s="198"/>
      <c r="B77" s="59"/>
      <c r="C77" s="198"/>
      <c r="D77" s="84">
        <v>8</v>
      </c>
      <c r="E77" s="76" t="s">
        <v>73</v>
      </c>
      <c r="F77" s="83" t="s">
        <v>59</v>
      </c>
      <c r="G77" s="83" t="s">
        <v>42</v>
      </c>
      <c r="H77" s="83">
        <v>2</v>
      </c>
      <c r="I77" s="82">
        <v>1</v>
      </c>
      <c r="J77" s="22" t="s">
        <v>112</v>
      </c>
      <c r="K77" s="28">
        <v>600000</v>
      </c>
      <c r="L77" s="29">
        <v>1</v>
      </c>
      <c r="M77" s="51">
        <v>100000</v>
      </c>
      <c r="N77" s="75">
        <v>500000</v>
      </c>
    </row>
    <row r="78" spans="1:14" s="112" customFormat="1" ht="30" x14ac:dyDescent="0.25">
      <c r="A78" s="166">
        <v>4</v>
      </c>
      <c r="B78" s="126"/>
      <c r="C78" s="166" t="s">
        <v>13</v>
      </c>
      <c r="D78" s="166">
        <v>1</v>
      </c>
      <c r="E78" s="178" t="s">
        <v>14</v>
      </c>
      <c r="F78" s="166" t="s">
        <v>59</v>
      </c>
      <c r="G78" s="166" t="s">
        <v>42</v>
      </c>
      <c r="H78" s="166">
        <v>1</v>
      </c>
      <c r="I78" s="65">
        <v>1</v>
      </c>
      <c r="J78" s="23" t="s">
        <v>118</v>
      </c>
      <c r="K78" s="24">
        <v>308996</v>
      </c>
      <c r="L78" s="25">
        <v>1</v>
      </c>
      <c r="M78" s="74">
        <f>K78*L78</f>
        <v>308996</v>
      </c>
      <c r="N78" s="36"/>
    </row>
    <row r="79" spans="1:14" s="112" customFormat="1" x14ac:dyDescent="0.25">
      <c r="A79" s="167"/>
      <c r="B79" s="126">
        <v>2</v>
      </c>
      <c r="C79" s="167"/>
      <c r="D79" s="167"/>
      <c r="E79" s="209"/>
      <c r="F79" s="167"/>
      <c r="G79" s="167"/>
      <c r="H79" s="167"/>
      <c r="I79" s="65">
        <v>2</v>
      </c>
      <c r="J79" s="23" t="s">
        <v>20</v>
      </c>
      <c r="K79" s="24">
        <v>500000</v>
      </c>
      <c r="L79" s="25">
        <v>1</v>
      </c>
      <c r="M79" s="26">
        <f>K79*L79</f>
        <v>500000</v>
      </c>
      <c r="N79" s="26"/>
    </row>
    <row r="80" spans="1:14" s="112" customFormat="1" ht="30" x14ac:dyDescent="0.25">
      <c r="A80" s="167"/>
      <c r="B80" s="126"/>
      <c r="C80" s="167"/>
      <c r="D80" s="167"/>
      <c r="E80" s="209"/>
      <c r="F80" s="167"/>
      <c r="G80" s="167"/>
      <c r="H80" s="167"/>
      <c r="I80" s="65">
        <v>3</v>
      </c>
      <c r="J80" s="23" t="s">
        <v>48</v>
      </c>
      <c r="K80" s="24">
        <v>120</v>
      </c>
      <c r="L80" s="25">
        <v>840</v>
      </c>
      <c r="M80" s="26">
        <f>K80*L80</f>
        <v>100800</v>
      </c>
      <c r="N80" s="26"/>
    </row>
    <row r="81" spans="1:27" s="112" customFormat="1" x14ac:dyDescent="0.25">
      <c r="A81" s="167"/>
      <c r="B81" s="126"/>
      <c r="C81" s="167"/>
      <c r="D81" s="167"/>
      <c r="E81" s="209"/>
      <c r="F81" s="167"/>
      <c r="G81" s="167"/>
      <c r="H81" s="167"/>
      <c r="I81" s="65">
        <v>4</v>
      </c>
      <c r="J81" s="23" t="s">
        <v>49</v>
      </c>
      <c r="K81" s="24">
        <f>40*12</f>
        <v>480</v>
      </c>
      <c r="L81" s="25">
        <v>134</v>
      </c>
      <c r="M81" s="26">
        <f>K81*L81</f>
        <v>64320</v>
      </c>
      <c r="N81" s="26"/>
    </row>
    <row r="82" spans="1:27" s="112" customFormat="1" x14ac:dyDescent="0.25">
      <c r="A82" s="167"/>
      <c r="B82" s="126"/>
      <c r="C82" s="167"/>
      <c r="D82" s="167"/>
      <c r="E82" s="209"/>
      <c r="F82" s="167"/>
      <c r="G82" s="167"/>
      <c r="H82" s="167"/>
      <c r="I82" s="65">
        <v>5</v>
      </c>
      <c r="J82" s="23" t="s">
        <v>152</v>
      </c>
      <c r="K82" s="24">
        <v>7000</v>
      </c>
      <c r="L82" s="25">
        <v>175</v>
      </c>
      <c r="M82" s="26"/>
      <c r="N82" s="26">
        <f t="shared" ref="N82:N87" si="4">K82*L82</f>
        <v>1225000</v>
      </c>
    </row>
    <row r="83" spans="1:27" s="112" customFormat="1" x14ac:dyDescent="0.25">
      <c r="A83" s="167"/>
      <c r="B83" s="126"/>
      <c r="C83" s="167"/>
      <c r="D83" s="167"/>
      <c r="E83" s="209"/>
      <c r="F83" s="167"/>
      <c r="G83" s="167"/>
      <c r="H83" s="167"/>
      <c r="I83" s="65">
        <v>6</v>
      </c>
      <c r="J83" s="23" t="s">
        <v>122</v>
      </c>
      <c r="K83" s="24">
        <v>8000</v>
      </c>
      <c r="L83" s="25">
        <v>50</v>
      </c>
      <c r="M83" s="26"/>
      <c r="N83" s="26">
        <f t="shared" si="4"/>
        <v>400000</v>
      </c>
    </row>
    <row r="84" spans="1:27" s="112" customFormat="1" x14ac:dyDescent="0.25">
      <c r="A84" s="167"/>
      <c r="B84" s="126"/>
      <c r="C84" s="167"/>
      <c r="D84" s="167"/>
      <c r="E84" s="209"/>
      <c r="F84" s="167"/>
      <c r="G84" s="167"/>
      <c r="H84" s="167"/>
      <c r="I84" s="65">
        <v>7</v>
      </c>
      <c r="J84" s="23" t="s">
        <v>124</v>
      </c>
      <c r="K84" s="24">
        <v>5000</v>
      </c>
      <c r="L84" s="25">
        <v>5</v>
      </c>
      <c r="M84" s="26"/>
      <c r="N84" s="26">
        <f t="shared" si="4"/>
        <v>25000</v>
      </c>
    </row>
    <row r="85" spans="1:27" s="112" customFormat="1" x14ac:dyDescent="0.25">
      <c r="A85" s="167"/>
      <c r="B85" s="126"/>
      <c r="C85" s="167"/>
      <c r="D85" s="167"/>
      <c r="E85" s="209"/>
      <c r="F85" s="167"/>
      <c r="G85" s="167"/>
      <c r="H85" s="167"/>
      <c r="I85" s="65">
        <v>8</v>
      </c>
      <c r="J85" s="23" t="s">
        <v>125</v>
      </c>
      <c r="K85" s="24">
        <v>5000</v>
      </c>
      <c r="L85" s="25">
        <v>3</v>
      </c>
      <c r="M85" s="26"/>
      <c r="N85" s="26">
        <f t="shared" si="4"/>
        <v>15000</v>
      </c>
    </row>
    <row r="86" spans="1:27" s="112" customFormat="1" x14ac:dyDescent="0.25">
      <c r="A86" s="167"/>
      <c r="B86" s="126"/>
      <c r="C86" s="167"/>
      <c r="D86" s="167"/>
      <c r="E86" s="209"/>
      <c r="F86" s="167"/>
      <c r="G86" s="167"/>
      <c r="H86" s="167"/>
      <c r="I86" s="65">
        <v>9</v>
      </c>
      <c r="J86" s="23" t="s">
        <v>126</v>
      </c>
      <c r="K86" s="24">
        <v>20000</v>
      </c>
      <c r="L86" s="25">
        <v>1</v>
      </c>
      <c r="M86" s="26"/>
      <c r="N86" s="26">
        <f t="shared" si="4"/>
        <v>20000</v>
      </c>
    </row>
    <row r="87" spans="1:27" s="112" customFormat="1" ht="60" x14ac:dyDescent="0.25">
      <c r="A87" s="167"/>
      <c r="B87" s="126"/>
      <c r="C87" s="167"/>
      <c r="D87" s="170"/>
      <c r="E87" s="179"/>
      <c r="F87" s="170"/>
      <c r="G87" s="170"/>
      <c r="H87" s="170"/>
      <c r="I87" s="65">
        <v>10</v>
      </c>
      <c r="J87" s="23" t="s">
        <v>153</v>
      </c>
      <c r="K87" s="24">
        <v>3000</v>
      </c>
      <c r="L87" s="25">
        <v>40</v>
      </c>
      <c r="M87" s="26"/>
      <c r="N87" s="26">
        <f t="shared" si="4"/>
        <v>120000</v>
      </c>
    </row>
    <row r="88" spans="1:27" s="112" customFormat="1" ht="60" x14ac:dyDescent="0.25">
      <c r="A88" s="167"/>
      <c r="B88" s="126"/>
      <c r="C88" s="167"/>
      <c r="D88" s="65">
        <v>2</v>
      </c>
      <c r="E88" s="132" t="s">
        <v>121</v>
      </c>
      <c r="F88" s="65" t="s">
        <v>72</v>
      </c>
      <c r="G88" s="131" t="s">
        <v>42</v>
      </c>
      <c r="H88" s="131">
        <v>2</v>
      </c>
      <c r="I88" s="65">
        <v>1</v>
      </c>
      <c r="J88" s="23" t="s">
        <v>153</v>
      </c>
      <c r="K88" s="24">
        <v>200000</v>
      </c>
      <c r="L88" s="25">
        <v>1</v>
      </c>
      <c r="M88" s="26">
        <f>K88*L88</f>
        <v>200000</v>
      </c>
      <c r="N88" s="26"/>
    </row>
    <row r="89" spans="1:27" s="27" customFormat="1" x14ac:dyDescent="0.25">
      <c r="A89" s="167"/>
      <c r="B89" s="126"/>
      <c r="C89" s="167"/>
      <c r="D89" s="166">
        <v>3</v>
      </c>
      <c r="E89" s="178" t="s">
        <v>173</v>
      </c>
      <c r="F89" s="166" t="s">
        <v>72</v>
      </c>
      <c r="G89" s="166" t="s">
        <v>42</v>
      </c>
      <c r="H89" s="166">
        <v>2</v>
      </c>
      <c r="I89" s="65">
        <v>1</v>
      </c>
      <c r="J89" s="23" t="s">
        <v>128</v>
      </c>
      <c r="K89" s="24">
        <v>200000</v>
      </c>
      <c r="L89" s="25">
        <v>1</v>
      </c>
      <c r="M89" s="26"/>
      <c r="N89" s="26">
        <f>K89*L89</f>
        <v>200000</v>
      </c>
    </row>
    <row r="90" spans="1:27" s="27" customFormat="1" ht="30" x14ac:dyDescent="0.25">
      <c r="A90" s="170"/>
      <c r="B90" s="126"/>
      <c r="C90" s="170"/>
      <c r="D90" s="170"/>
      <c r="E90" s="179"/>
      <c r="F90" s="170"/>
      <c r="G90" s="170"/>
      <c r="H90" s="170"/>
      <c r="I90" s="65">
        <v>2</v>
      </c>
      <c r="J90" s="23" t="s">
        <v>129</v>
      </c>
      <c r="K90" s="24">
        <v>15000</v>
      </c>
      <c r="L90" s="25">
        <v>1</v>
      </c>
      <c r="M90" s="26">
        <f>K90*L90</f>
        <v>15000</v>
      </c>
      <c r="N90" s="26"/>
    </row>
    <row r="91" spans="1:27" s="112" customFormat="1" ht="45" x14ac:dyDescent="0.25">
      <c r="A91" s="65">
        <v>5</v>
      </c>
      <c r="B91" s="127"/>
      <c r="C91" s="123" t="s">
        <v>15</v>
      </c>
      <c r="D91" s="122">
        <v>1</v>
      </c>
      <c r="E91" s="128" t="s">
        <v>16</v>
      </c>
      <c r="F91" s="122" t="s">
        <v>72</v>
      </c>
      <c r="G91" s="122" t="s">
        <v>43</v>
      </c>
      <c r="H91" s="122">
        <v>2</v>
      </c>
      <c r="I91" s="65">
        <v>1</v>
      </c>
      <c r="J91" s="23" t="s">
        <v>17</v>
      </c>
      <c r="K91" s="34"/>
      <c r="L91" s="35"/>
      <c r="M91" s="113"/>
      <c r="N91" s="113"/>
    </row>
    <row r="92" spans="1:27" s="112" customFormat="1" ht="30" x14ac:dyDescent="0.25">
      <c r="A92" s="122">
        <v>6</v>
      </c>
      <c r="B92" s="129"/>
      <c r="C92" s="123" t="s">
        <v>18</v>
      </c>
      <c r="D92" s="65">
        <v>1</v>
      </c>
      <c r="E92" s="19" t="s">
        <v>119</v>
      </c>
      <c r="F92" s="122" t="s">
        <v>72</v>
      </c>
      <c r="G92" s="65" t="s">
        <v>43</v>
      </c>
      <c r="H92" s="65">
        <v>1</v>
      </c>
      <c r="I92" s="65">
        <v>1</v>
      </c>
      <c r="J92" s="22" t="s">
        <v>19</v>
      </c>
      <c r="K92" s="114"/>
      <c r="L92" s="115"/>
      <c r="M92" s="113"/>
      <c r="N92" s="116"/>
    </row>
    <row r="93" spans="1:27" s="14" customFormat="1" ht="60" x14ac:dyDescent="0.25">
      <c r="A93" s="189">
        <v>7</v>
      </c>
      <c r="B93" s="93" t="s">
        <v>145</v>
      </c>
      <c r="C93" s="191" t="s">
        <v>50</v>
      </c>
      <c r="D93" s="94">
        <v>1</v>
      </c>
      <c r="E93" s="19" t="s">
        <v>123</v>
      </c>
      <c r="F93" s="94" t="s">
        <v>59</v>
      </c>
      <c r="G93" s="94" t="s">
        <v>87</v>
      </c>
      <c r="H93" s="94">
        <v>1</v>
      </c>
      <c r="I93" s="94"/>
      <c r="J93" s="130"/>
      <c r="K93" s="96"/>
      <c r="L93" s="97"/>
      <c r="M93" s="98"/>
      <c r="N93" s="99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s="14" customFormat="1" ht="90" x14ac:dyDescent="0.25">
      <c r="A94" s="190"/>
      <c r="B94" s="101"/>
      <c r="C94" s="192"/>
      <c r="D94" s="94">
        <v>2</v>
      </c>
      <c r="E94" s="19" t="s">
        <v>93</v>
      </c>
      <c r="F94" s="94" t="s">
        <v>59</v>
      </c>
      <c r="G94" s="94" t="s">
        <v>88</v>
      </c>
      <c r="H94" s="94">
        <v>1</v>
      </c>
      <c r="I94" s="94"/>
      <c r="J94" s="95"/>
      <c r="K94" s="96"/>
      <c r="L94" s="97"/>
      <c r="M94" s="98"/>
      <c r="N94" s="99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</row>
    <row r="95" spans="1:27" s="14" customFormat="1" ht="45" x14ac:dyDescent="0.25">
      <c r="A95" s="190"/>
      <c r="B95" s="101"/>
      <c r="C95" s="192"/>
      <c r="D95" s="94">
        <v>3</v>
      </c>
      <c r="E95" s="19" t="s">
        <v>82</v>
      </c>
      <c r="F95" s="94" t="s">
        <v>59</v>
      </c>
      <c r="G95" s="94" t="s">
        <v>89</v>
      </c>
      <c r="H95" s="94">
        <v>2</v>
      </c>
      <c r="I95" s="94"/>
      <c r="J95" s="95" t="s">
        <v>83</v>
      </c>
      <c r="K95" s="96"/>
      <c r="L95" s="97"/>
      <c r="M95" s="98"/>
      <c r="N95" s="99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</row>
    <row r="96" spans="1:27" s="14" customFormat="1" ht="45" x14ac:dyDescent="0.25">
      <c r="A96" s="190"/>
      <c r="B96" s="101"/>
      <c r="C96" s="192"/>
      <c r="D96" s="94">
        <v>4</v>
      </c>
      <c r="E96" s="19" t="s">
        <v>94</v>
      </c>
      <c r="F96" s="94" t="s">
        <v>59</v>
      </c>
      <c r="G96" s="94" t="s">
        <v>89</v>
      </c>
      <c r="H96" s="94">
        <v>2</v>
      </c>
      <c r="I96" s="94"/>
      <c r="J96" s="95"/>
      <c r="K96" s="96"/>
      <c r="L96" s="97"/>
      <c r="M96" s="98"/>
      <c r="N96" s="99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</row>
    <row r="97" spans="1:27" s="14" customFormat="1" ht="30" x14ac:dyDescent="0.25">
      <c r="A97" s="190"/>
      <c r="B97" s="101"/>
      <c r="C97" s="192"/>
      <c r="D97" s="94">
        <v>5</v>
      </c>
      <c r="E97" s="19" t="s">
        <v>51</v>
      </c>
      <c r="F97" s="94" t="s">
        <v>59</v>
      </c>
      <c r="G97" s="94" t="s">
        <v>88</v>
      </c>
      <c r="H97" s="94">
        <v>2</v>
      </c>
      <c r="I97" s="94"/>
      <c r="J97" s="95"/>
      <c r="K97" s="96"/>
      <c r="L97" s="97"/>
      <c r="M97" s="98"/>
      <c r="N97" s="99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</row>
    <row r="98" spans="1:27" s="14" customFormat="1" ht="45" x14ac:dyDescent="0.25">
      <c r="A98" s="190"/>
      <c r="B98" s="101"/>
      <c r="C98" s="192"/>
      <c r="D98" s="94">
        <v>6</v>
      </c>
      <c r="E98" s="19" t="s">
        <v>84</v>
      </c>
      <c r="F98" s="94" t="s">
        <v>59</v>
      </c>
      <c r="G98" s="94" t="s">
        <v>88</v>
      </c>
      <c r="H98" s="94">
        <v>2</v>
      </c>
      <c r="I98" s="94"/>
      <c r="J98" s="95"/>
      <c r="K98" s="96"/>
      <c r="L98" s="97"/>
      <c r="M98" s="98"/>
      <c r="N98" s="99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</row>
    <row r="99" spans="1:27" s="14" customFormat="1" ht="45" x14ac:dyDescent="0.25">
      <c r="A99" s="190"/>
      <c r="B99" s="101"/>
      <c r="C99" s="192"/>
      <c r="D99" s="94">
        <v>7</v>
      </c>
      <c r="E99" s="19" t="s">
        <v>116</v>
      </c>
      <c r="F99" s="94" t="s">
        <v>59</v>
      </c>
      <c r="G99" s="94" t="s">
        <v>88</v>
      </c>
      <c r="H99" s="94">
        <v>2</v>
      </c>
      <c r="I99" s="94"/>
      <c r="J99" s="95"/>
      <c r="K99" s="96"/>
      <c r="L99" s="97"/>
      <c r="M99" s="98"/>
      <c r="N99" s="99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:27" s="14" customFormat="1" ht="30" x14ac:dyDescent="0.25">
      <c r="A100" s="190"/>
      <c r="B100" s="101"/>
      <c r="C100" s="192"/>
      <c r="D100" s="94">
        <v>8</v>
      </c>
      <c r="E100" s="19" t="s">
        <v>85</v>
      </c>
      <c r="F100" s="94" t="s">
        <v>59</v>
      </c>
      <c r="G100" s="94" t="s">
        <v>88</v>
      </c>
      <c r="H100" s="94">
        <v>2</v>
      </c>
      <c r="I100" s="94"/>
      <c r="J100" s="95"/>
      <c r="K100" s="96"/>
      <c r="L100" s="97"/>
      <c r="M100" s="98"/>
      <c r="N100" s="99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</row>
    <row r="101" spans="1:27" s="14" customFormat="1" ht="45" x14ac:dyDescent="0.25">
      <c r="A101" s="190"/>
      <c r="B101" s="101"/>
      <c r="C101" s="192"/>
      <c r="D101" s="94">
        <v>9</v>
      </c>
      <c r="E101" s="19" t="s">
        <v>86</v>
      </c>
      <c r="F101" s="94" t="s">
        <v>59</v>
      </c>
      <c r="G101" s="94" t="s">
        <v>88</v>
      </c>
      <c r="H101" s="94">
        <v>2</v>
      </c>
      <c r="I101" s="94"/>
      <c r="J101" s="95"/>
      <c r="K101" s="96"/>
      <c r="L101" s="97"/>
      <c r="M101" s="98"/>
      <c r="N101" s="99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</row>
    <row r="102" spans="1:27" s="14" customFormat="1" ht="45" x14ac:dyDescent="0.25">
      <c r="A102" s="190"/>
      <c r="B102" s="154"/>
      <c r="C102" s="192"/>
      <c r="D102" s="155">
        <v>10</v>
      </c>
      <c r="E102" s="128" t="s">
        <v>95</v>
      </c>
      <c r="F102" s="155" t="s">
        <v>59</v>
      </c>
      <c r="G102" s="155" t="s">
        <v>96</v>
      </c>
      <c r="H102" s="155">
        <v>2</v>
      </c>
      <c r="I102" s="155">
        <v>1</v>
      </c>
      <c r="J102" s="156" t="s">
        <v>97</v>
      </c>
      <c r="K102" s="157"/>
      <c r="L102" s="158"/>
      <c r="M102" s="159"/>
      <c r="N102" s="160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 ht="30" x14ac:dyDescent="0.25">
      <c r="A103" s="210">
        <v>8</v>
      </c>
      <c r="B103" s="161"/>
      <c r="C103" s="210" t="s">
        <v>146</v>
      </c>
      <c r="D103" s="162">
        <v>1</v>
      </c>
      <c r="E103" s="48" t="s">
        <v>149</v>
      </c>
      <c r="F103" s="29" t="s">
        <v>59</v>
      </c>
      <c r="G103" s="29" t="s">
        <v>151</v>
      </c>
      <c r="H103" s="29">
        <v>1</v>
      </c>
      <c r="I103" s="39"/>
      <c r="J103" s="39"/>
      <c r="K103" s="39"/>
      <c r="L103" s="39"/>
      <c r="M103" s="39"/>
      <c r="N103" s="39"/>
    </row>
    <row r="104" spans="1:27" ht="30" x14ac:dyDescent="0.25">
      <c r="A104" s="210"/>
      <c r="B104" s="161"/>
      <c r="C104" s="210"/>
      <c r="D104" s="162">
        <v>2</v>
      </c>
      <c r="E104" s="48" t="s">
        <v>150</v>
      </c>
      <c r="F104" s="29" t="s">
        <v>59</v>
      </c>
      <c r="G104" s="29" t="s">
        <v>151</v>
      </c>
      <c r="H104" s="29">
        <v>1</v>
      </c>
      <c r="I104" s="39"/>
      <c r="J104" s="39"/>
      <c r="K104" s="39"/>
      <c r="L104" s="39"/>
      <c r="M104" s="39"/>
      <c r="N104" s="39"/>
    </row>
    <row r="105" spans="1:27" ht="46.5" customHeight="1" x14ac:dyDescent="0.25">
      <c r="A105" s="210"/>
      <c r="B105" s="161"/>
      <c r="C105" s="210"/>
      <c r="D105" s="162">
        <v>3</v>
      </c>
      <c r="E105" s="48" t="s">
        <v>147</v>
      </c>
      <c r="F105" s="29" t="s">
        <v>59</v>
      </c>
      <c r="G105" s="29" t="s">
        <v>151</v>
      </c>
      <c r="H105" s="29">
        <v>1</v>
      </c>
      <c r="I105" s="39"/>
      <c r="J105" s="39"/>
      <c r="K105" s="39"/>
      <c r="L105" s="39"/>
      <c r="M105" s="39"/>
      <c r="N105" s="39"/>
    </row>
    <row r="106" spans="1:27" ht="90" x14ac:dyDescent="0.25">
      <c r="A106" s="210"/>
      <c r="B106" s="161"/>
      <c r="C106" s="210"/>
      <c r="D106" s="162">
        <v>4</v>
      </c>
      <c r="E106" s="48" t="s">
        <v>148</v>
      </c>
      <c r="F106" s="29" t="s">
        <v>59</v>
      </c>
      <c r="G106" s="29" t="s">
        <v>151</v>
      </c>
      <c r="H106" s="29">
        <v>1</v>
      </c>
      <c r="I106" s="39"/>
      <c r="J106" s="39"/>
      <c r="K106" s="39"/>
      <c r="L106" s="39"/>
      <c r="M106" s="39"/>
      <c r="N106" s="39"/>
    </row>
    <row r="107" spans="1:27" ht="60" x14ac:dyDescent="0.25">
      <c r="A107" s="210"/>
      <c r="B107" s="161"/>
      <c r="C107" s="210"/>
      <c r="D107" s="162">
        <v>5</v>
      </c>
      <c r="E107" s="48" t="s">
        <v>154</v>
      </c>
      <c r="F107" s="29" t="s">
        <v>59</v>
      </c>
      <c r="G107" s="29" t="s">
        <v>151</v>
      </c>
      <c r="H107" s="29">
        <v>1</v>
      </c>
      <c r="I107" s="39"/>
      <c r="J107" s="39"/>
      <c r="K107" s="39"/>
      <c r="L107" s="39"/>
      <c r="M107" s="163"/>
      <c r="N107" s="163"/>
      <c r="O107" s="90"/>
    </row>
  </sheetData>
  <mergeCells count="140">
    <mergeCell ref="G78:G87"/>
    <mergeCell ref="H78:H87"/>
    <mergeCell ref="E28:E29"/>
    <mergeCell ref="F28:F29"/>
    <mergeCell ref="C103:C107"/>
    <mergeCell ref="A103:A107"/>
    <mergeCell ref="A78:A90"/>
    <mergeCell ref="C78:C90"/>
    <mergeCell ref="D89:D90"/>
    <mergeCell ref="E89:E90"/>
    <mergeCell ref="F89:F90"/>
    <mergeCell ref="H70:H71"/>
    <mergeCell ref="G70:G71"/>
    <mergeCell ref="H30:H32"/>
    <mergeCell ref="G42:G43"/>
    <mergeCell ref="H42:H43"/>
    <mergeCell ref="E33:E35"/>
    <mergeCell ref="F33:F35"/>
    <mergeCell ref="F50:F51"/>
    <mergeCell ref="G50:G51"/>
    <mergeCell ref="H50:H51"/>
    <mergeCell ref="D48:D49"/>
    <mergeCell ref="E48:E49"/>
    <mergeCell ref="F48:F49"/>
    <mergeCell ref="E16:E17"/>
    <mergeCell ref="G89:G90"/>
    <mergeCell ref="H89:H90"/>
    <mergeCell ref="D18:D19"/>
    <mergeCell ref="E18:E19"/>
    <mergeCell ref="F18:F19"/>
    <mergeCell ref="G16:G17"/>
    <mergeCell ref="H18:H19"/>
    <mergeCell ref="G18:G19"/>
    <mergeCell ref="H20:H21"/>
    <mergeCell ref="H24:H25"/>
    <mergeCell ref="H16:H17"/>
    <mergeCell ref="E78:E87"/>
    <mergeCell ref="F78:F87"/>
    <mergeCell ref="F70:F71"/>
    <mergeCell ref="E70:E71"/>
    <mergeCell ref="E42:E43"/>
    <mergeCell ref="F42:F43"/>
    <mergeCell ref="G26:G27"/>
    <mergeCell ref="G20:G21"/>
    <mergeCell ref="F26:F27"/>
    <mergeCell ref="E26:E27"/>
    <mergeCell ref="E30:E32"/>
    <mergeCell ref="F30:F32"/>
    <mergeCell ref="A2:N2"/>
    <mergeCell ref="A5:N5"/>
    <mergeCell ref="A6:N6"/>
    <mergeCell ref="A7:N7"/>
    <mergeCell ref="A8:N8"/>
    <mergeCell ref="A93:A102"/>
    <mergeCell ref="C93:C102"/>
    <mergeCell ref="D30:D32"/>
    <mergeCell ref="D16:D17"/>
    <mergeCell ref="D22:D23"/>
    <mergeCell ref="D26:D27"/>
    <mergeCell ref="D24:D25"/>
    <mergeCell ref="A63:A68"/>
    <mergeCell ref="C63:C68"/>
    <mergeCell ref="A69:A77"/>
    <mergeCell ref="C69:C77"/>
    <mergeCell ref="D78:D87"/>
    <mergeCell ref="D70:D71"/>
    <mergeCell ref="D28:D29"/>
    <mergeCell ref="D33:D35"/>
    <mergeCell ref="D42:D43"/>
    <mergeCell ref="F16:F17"/>
    <mergeCell ref="D20:D21"/>
    <mergeCell ref="E20:E21"/>
    <mergeCell ref="D12:E12"/>
    <mergeCell ref="A9:N9"/>
    <mergeCell ref="G14:G15"/>
    <mergeCell ref="H14:H15"/>
    <mergeCell ref="I14:N14"/>
    <mergeCell ref="A10:L10"/>
    <mergeCell ref="A14:A15"/>
    <mergeCell ref="B14:B15"/>
    <mergeCell ref="C14:C15"/>
    <mergeCell ref="D14:D15"/>
    <mergeCell ref="E14:E15"/>
    <mergeCell ref="D11:E11"/>
    <mergeCell ref="F14:F15"/>
    <mergeCell ref="D37:D41"/>
    <mergeCell ref="G37:G41"/>
    <mergeCell ref="F37:F41"/>
    <mergeCell ref="F22:F23"/>
    <mergeCell ref="E22:E23"/>
    <mergeCell ref="G28:G29"/>
    <mergeCell ref="G30:G32"/>
    <mergeCell ref="G22:G23"/>
    <mergeCell ref="E24:E25"/>
    <mergeCell ref="F24:F25"/>
    <mergeCell ref="G24:G25"/>
    <mergeCell ref="E44:E45"/>
    <mergeCell ref="F44:F45"/>
    <mergeCell ref="G44:G45"/>
    <mergeCell ref="H44:H45"/>
    <mergeCell ref="H28:H29"/>
    <mergeCell ref="G33:G35"/>
    <mergeCell ref="H33:H35"/>
    <mergeCell ref="H26:H27"/>
    <mergeCell ref="H22:H23"/>
    <mergeCell ref="H37:H41"/>
    <mergeCell ref="E37:E41"/>
    <mergeCell ref="D46:D47"/>
    <mergeCell ref="E46:E47"/>
    <mergeCell ref="F46:F47"/>
    <mergeCell ref="G46:G47"/>
    <mergeCell ref="H46:H47"/>
    <mergeCell ref="C16:C62"/>
    <mergeCell ref="A16:A62"/>
    <mergeCell ref="D58:D59"/>
    <mergeCell ref="E58:E59"/>
    <mergeCell ref="F58:F59"/>
    <mergeCell ref="G58:G59"/>
    <mergeCell ref="H58:H59"/>
    <mergeCell ref="D56:D57"/>
    <mergeCell ref="E56:E57"/>
    <mergeCell ref="F56:F57"/>
    <mergeCell ref="G56:G57"/>
    <mergeCell ref="H56:H57"/>
    <mergeCell ref="D54:D55"/>
    <mergeCell ref="E54:E55"/>
    <mergeCell ref="F54:F55"/>
    <mergeCell ref="G54:G55"/>
    <mergeCell ref="H54:H55"/>
    <mergeCell ref="F20:F21"/>
    <mergeCell ref="D44:D45"/>
    <mergeCell ref="D52:D53"/>
    <mergeCell ref="E52:E53"/>
    <mergeCell ref="F52:F53"/>
    <mergeCell ref="G52:G53"/>
    <mergeCell ref="H52:H53"/>
    <mergeCell ref="D50:D51"/>
    <mergeCell ref="E50:E51"/>
    <mergeCell ref="G48:G49"/>
    <mergeCell ref="H48:H49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PS 2021</vt:lpstr>
      <vt:lpstr>'PS 2021'!Titulos_de_impressao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Iselia Soraes Barbosa</dc:creator>
  <cp:lastModifiedBy>Ana Clelia Milhomem Ramos</cp:lastModifiedBy>
  <cp:lastPrinted>2021-02-24T17:49:52Z</cp:lastPrinted>
  <dcterms:created xsi:type="dcterms:W3CDTF">2013-04-15T20:05:17Z</dcterms:created>
  <dcterms:modified xsi:type="dcterms:W3CDTF">2021-02-24T18:13:23Z</dcterms:modified>
</cp:coreProperties>
</file>